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45" yWindow="2700" windowWidth="25440" windowHeight="960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16" i="1" l="1"/>
  <c r="Z17" i="1"/>
  <c r="M6" i="1"/>
  <c r="Y5" i="1"/>
  <c r="G6" i="1"/>
  <c r="G5" i="1"/>
  <c r="AA5" i="1"/>
  <c r="Z5" i="1"/>
  <c r="X201" i="1"/>
  <c r="W201" i="1"/>
  <c r="U201" i="1"/>
  <c r="T201" i="1"/>
  <c r="V201" i="1" s="1"/>
  <c r="R201" i="1"/>
  <c r="Q201" i="1"/>
  <c r="S201" i="1"/>
  <c r="O201" i="1"/>
  <c r="P201" i="1" s="1"/>
  <c r="N201" i="1"/>
  <c r="L201" i="1"/>
  <c r="K201" i="1"/>
  <c r="I201" i="1"/>
  <c r="H201" i="1"/>
  <c r="J201" i="1"/>
  <c r="F201" i="1"/>
  <c r="E201" i="1"/>
  <c r="G201" i="1"/>
  <c r="C201" i="1"/>
  <c r="D201" i="1" s="1"/>
  <c r="B201" i="1"/>
  <c r="AA6" i="1"/>
  <c r="AA7" i="1"/>
  <c r="AB7" i="1" s="1"/>
  <c r="AA8" i="1"/>
  <c r="AA9" i="1"/>
  <c r="AA10" i="1"/>
  <c r="AA11" i="1"/>
  <c r="AB11" i="1" s="1"/>
  <c r="AA12" i="1"/>
  <c r="AB12" i="1" s="1"/>
  <c r="AA13" i="1"/>
  <c r="AA14" i="1"/>
  <c r="AA15" i="1"/>
  <c r="AA179" i="1"/>
  <c r="AA16" i="1"/>
  <c r="AB16" i="1" s="1"/>
  <c r="AA17" i="1"/>
  <c r="AA18" i="1"/>
  <c r="AB18" i="1" s="1"/>
  <c r="AA19" i="1"/>
  <c r="AA20" i="1"/>
  <c r="AA21" i="1"/>
  <c r="AB21" i="1" s="1"/>
  <c r="AA22" i="1"/>
  <c r="AA23" i="1"/>
  <c r="AA24" i="1"/>
  <c r="AA25" i="1"/>
  <c r="AB25" i="1" s="1"/>
  <c r="AA26" i="1"/>
  <c r="AA27" i="1"/>
  <c r="AA28" i="1"/>
  <c r="AA29" i="1"/>
  <c r="AA30" i="1"/>
  <c r="AB30" i="1" s="1"/>
  <c r="AA31" i="1"/>
  <c r="AA32" i="1"/>
  <c r="AA33" i="1"/>
  <c r="AA34" i="1"/>
  <c r="AA35" i="1"/>
  <c r="AA36" i="1"/>
  <c r="AB36" i="1" s="1"/>
  <c r="AA37" i="1"/>
  <c r="AA38" i="1"/>
  <c r="AA39" i="1"/>
  <c r="AA40" i="1"/>
  <c r="AB40" i="1" s="1"/>
  <c r="AA41" i="1"/>
  <c r="AA43" i="1"/>
  <c r="AB43" i="1" s="1"/>
  <c r="AA42" i="1"/>
  <c r="AA45" i="1"/>
  <c r="AB45" i="1" s="1"/>
  <c r="AA46" i="1"/>
  <c r="AA47" i="1"/>
  <c r="AA48" i="1"/>
  <c r="AA49" i="1"/>
  <c r="AB49" i="1" s="1"/>
  <c r="AA50" i="1"/>
  <c r="AA51" i="1"/>
  <c r="AA52" i="1"/>
  <c r="AA53" i="1"/>
  <c r="AB53" i="1" s="1"/>
  <c r="AA54" i="1"/>
  <c r="AA55" i="1"/>
  <c r="AA56" i="1"/>
  <c r="AA57" i="1"/>
  <c r="AB57" i="1" s="1"/>
  <c r="AA58" i="1"/>
  <c r="AA59" i="1"/>
  <c r="AA60" i="1"/>
  <c r="AA61" i="1"/>
  <c r="AA62" i="1"/>
  <c r="AB62" i="1" s="1"/>
  <c r="AA64" i="1"/>
  <c r="AA65" i="1"/>
  <c r="AA66" i="1"/>
  <c r="AA67" i="1"/>
  <c r="AB67" i="1" s="1"/>
  <c r="AA180" i="1"/>
  <c r="AA68" i="1"/>
  <c r="AA69" i="1"/>
  <c r="AA70" i="1"/>
  <c r="AB70" i="1" s="1"/>
  <c r="AA71" i="1"/>
  <c r="AB71" i="1" s="1"/>
  <c r="AA72" i="1"/>
  <c r="AA73" i="1"/>
  <c r="AA74" i="1"/>
  <c r="AB74" i="1" s="1"/>
  <c r="AA75" i="1"/>
  <c r="AA76" i="1"/>
  <c r="AA77" i="1"/>
  <c r="AA78" i="1"/>
  <c r="AB78" i="1" s="1"/>
  <c r="AA79" i="1"/>
  <c r="AB79" i="1" s="1"/>
  <c r="AA80" i="1"/>
  <c r="AA81" i="1"/>
  <c r="AA82" i="1"/>
  <c r="AB82" i="1" s="1"/>
  <c r="AA83" i="1"/>
  <c r="AB83" i="1" s="1"/>
  <c r="AA84" i="1"/>
  <c r="AA85" i="1"/>
  <c r="AA86" i="1"/>
  <c r="AB86" i="1" s="1"/>
  <c r="AA87" i="1"/>
  <c r="AB87" i="1" s="1"/>
  <c r="AA88" i="1"/>
  <c r="AA89" i="1"/>
  <c r="AA90" i="1"/>
  <c r="AB90" i="1" s="1"/>
  <c r="AA91" i="1"/>
  <c r="AB91" i="1" s="1"/>
  <c r="AA92" i="1"/>
  <c r="AA93" i="1"/>
  <c r="AA94" i="1"/>
  <c r="AA95" i="1"/>
  <c r="AB95" i="1" s="1"/>
  <c r="AA96" i="1"/>
  <c r="AA97" i="1"/>
  <c r="AA98" i="1"/>
  <c r="AA99" i="1"/>
  <c r="AB99" i="1" s="1"/>
  <c r="AA100" i="1"/>
  <c r="AA101" i="1"/>
  <c r="AA102" i="1"/>
  <c r="AA103" i="1"/>
  <c r="AB103" i="1" s="1"/>
  <c r="AA104" i="1"/>
  <c r="AA105" i="1"/>
  <c r="AA106" i="1"/>
  <c r="AA107" i="1"/>
  <c r="AB107" i="1" s="1"/>
  <c r="AA108" i="1"/>
  <c r="AA109" i="1"/>
  <c r="AA110" i="1"/>
  <c r="AA111" i="1"/>
  <c r="AB111" i="1" s="1"/>
  <c r="AA112" i="1"/>
  <c r="AA113" i="1"/>
  <c r="AA114" i="1"/>
  <c r="AA115" i="1"/>
  <c r="AB115" i="1" s="1"/>
  <c r="AA116" i="1"/>
  <c r="AA117" i="1"/>
  <c r="AA118" i="1"/>
  <c r="AA63" i="1"/>
  <c r="AB63" i="1" s="1"/>
  <c r="AA119" i="1"/>
  <c r="AA120" i="1"/>
  <c r="AA121" i="1"/>
  <c r="AA122" i="1"/>
  <c r="AB122" i="1" s="1"/>
  <c r="AA123" i="1"/>
  <c r="AA124" i="1"/>
  <c r="AA125" i="1"/>
  <c r="AA126" i="1"/>
  <c r="AB126" i="1" s="1"/>
  <c r="AA127" i="1"/>
  <c r="AA128" i="1"/>
  <c r="AA129" i="1"/>
  <c r="AA130" i="1"/>
  <c r="AB130" i="1" s="1"/>
  <c r="AA131" i="1"/>
  <c r="AA132" i="1"/>
  <c r="AA133" i="1"/>
  <c r="AA134" i="1"/>
  <c r="AB134" i="1" s="1"/>
  <c r="AA136" i="1"/>
  <c r="AA138" i="1"/>
  <c r="AA139" i="1"/>
  <c r="AA140" i="1"/>
  <c r="AB140" i="1" s="1"/>
  <c r="AA141" i="1"/>
  <c r="AA142" i="1"/>
  <c r="AA143" i="1"/>
  <c r="AA144" i="1"/>
  <c r="AB144" i="1" s="1"/>
  <c r="AA145" i="1"/>
  <c r="AA146" i="1"/>
  <c r="AA147" i="1"/>
  <c r="AA148" i="1"/>
  <c r="AB148" i="1" s="1"/>
  <c r="AA149" i="1"/>
  <c r="AA150" i="1"/>
  <c r="AA152" i="1"/>
  <c r="AA153" i="1"/>
  <c r="AB153" i="1" s="1"/>
  <c r="AA154" i="1"/>
  <c r="AA155" i="1"/>
  <c r="AB155" i="1" s="1"/>
  <c r="AA156" i="1"/>
  <c r="AA157" i="1"/>
  <c r="AA158" i="1"/>
  <c r="AA159" i="1"/>
  <c r="AB159" i="1" s="1"/>
  <c r="AA160" i="1"/>
  <c r="AA161" i="1"/>
  <c r="AB161" i="1" s="1"/>
  <c r="AA162" i="1"/>
  <c r="AA163" i="1"/>
  <c r="AB163" i="1" s="1"/>
  <c r="AA164" i="1"/>
  <c r="AA165" i="1"/>
  <c r="AA167" i="1"/>
  <c r="AA168" i="1"/>
  <c r="AB168" i="1" s="1"/>
  <c r="AA170" i="1"/>
  <c r="AA171" i="1"/>
  <c r="AA172" i="1"/>
  <c r="AA173" i="1"/>
  <c r="AA174" i="1"/>
  <c r="AB174" i="1" s="1"/>
  <c r="AA175" i="1"/>
  <c r="AA176" i="1"/>
  <c r="AA177" i="1"/>
  <c r="AA178" i="1"/>
  <c r="AB178" i="1" s="1"/>
  <c r="AA181" i="1"/>
  <c r="AA182" i="1"/>
  <c r="AA183" i="1"/>
  <c r="AA184" i="1"/>
  <c r="AB184" i="1" s="1"/>
  <c r="AA185" i="1"/>
  <c r="AA186" i="1"/>
  <c r="AA187" i="1"/>
  <c r="AA188" i="1"/>
  <c r="AB188" i="1" s="1"/>
  <c r="AA189" i="1"/>
  <c r="AB189" i="1" s="1"/>
  <c r="AA190" i="1"/>
  <c r="AA191" i="1"/>
  <c r="AA192" i="1"/>
  <c r="AA193" i="1"/>
  <c r="AB193" i="1" s="1"/>
  <c r="AA194" i="1"/>
  <c r="AA195" i="1"/>
  <c r="AA196" i="1"/>
  <c r="AA197" i="1"/>
  <c r="AB197" i="1" s="1"/>
  <c r="AA198" i="1"/>
  <c r="AA199" i="1"/>
  <c r="AA200" i="1"/>
  <c r="AA137" i="1"/>
  <c r="AB137" i="1" s="1"/>
  <c r="AA151" i="1"/>
  <c r="AA169" i="1"/>
  <c r="AA44" i="1"/>
  <c r="AB44" i="1" s="1"/>
  <c r="AA166" i="1"/>
  <c r="AA135" i="1"/>
  <c r="Z6" i="1"/>
  <c r="Z201" i="1" s="1"/>
  <c r="Z7" i="1"/>
  <c r="Z8" i="1"/>
  <c r="Z9" i="1"/>
  <c r="Z10" i="1"/>
  <c r="AB10" i="1" s="1"/>
  <c r="Z11" i="1"/>
  <c r="Z12" i="1"/>
  <c r="Z13" i="1"/>
  <c r="Z14" i="1"/>
  <c r="AB14" i="1" s="1"/>
  <c r="Z15" i="1"/>
  <c r="Z179" i="1"/>
  <c r="Z18" i="1"/>
  <c r="Z19" i="1"/>
  <c r="Z20" i="1"/>
  <c r="Z21" i="1"/>
  <c r="Z22" i="1"/>
  <c r="Z23" i="1"/>
  <c r="AB23" i="1" s="1"/>
  <c r="Z24" i="1"/>
  <c r="Z25" i="1"/>
  <c r="Z26" i="1"/>
  <c r="Z27" i="1"/>
  <c r="AB27" i="1" s="1"/>
  <c r="Z28" i="1"/>
  <c r="Z29" i="1"/>
  <c r="Z30" i="1"/>
  <c r="Z31" i="1"/>
  <c r="Z32" i="1"/>
  <c r="AB32" i="1" s="1"/>
  <c r="Z33" i="1"/>
  <c r="Z34" i="1"/>
  <c r="Z35" i="1"/>
  <c r="Z36" i="1"/>
  <c r="Z37" i="1"/>
  <c r="Z38" i="1"/>
  <c r="Z39" i="1"/>
  <c r="AB39" i="1" s="1"/>
  <c r="Z40" i="1"/>
  <c r="Z41" i="1"/>
  <c r="Z43" i="1"/>
  <c r="Z42" i="1"/>
  <c r="Z45" i="1"/>
  <c r="Z46" i="1"/>
  <c r="Z47" i="1"/>
  <c r="Z48" i="1"/>
  <c r="AB48" i="1" s="1"/>
  <c r="Z49" i="1"/>
  <c r="Z50" i="1"/>
  <c r="Z51" i="1"/>
  <c r="Z52" i="1"/>
  <c r="AB52" i="1" s="1"/>
  <c r="Z53" i="1"/>
  <c r="Z54" i="1"/>
  <c r="Z55" i="1"/>
  <c r="Z56" i="1"/>
  <c r="AB56" i="1" s="1"/>
  <c r="Z57" i="1"/>
  <c r="Z58" i="1"/>
  <c r="Z59" i="1"/>
  <c r="Z60" i="1"/>
  <c r="AB60" i="1" s="1"/>
  <c r="Z61" i="1"/>
  <c r="Z62" i="1"/>
  <c r="Z64" i="1"/>
  <c r="Z65" i="1"/>
  <c r="AB65" i="1" s="1"/>
  <c r="Z66" i="1"/>
  <c r="Z67" i="1"/>
  <c r="Z180" i="1"/>
  <c r="Z68" i="1"/>
  <c r="AB68" i="1" s="1"/>
  <c r="Z69" i="1"/>
  <c r="Z70" i="1"/>
  <c r="Z71" i="1"/>
  <c r="Z72" i="1"/>
  <c r="Z73" i="1"/>
  <c r="Z74" i="1"/>
  <c r="Z75" i="1"/>
  <c r="Z76" i="1"/>
  <c r="AB76" i="1" s="1"/>
  <c r="Z77" i="1"/>
  <c r="AB77" i="1" s="1"/>
  <c r="Z78" i="1"/>
  <c r="Z79" i="1"/>
  <c r="Z80" i="1"/>
  <c r="Z81" i="1"/>
  <c r="Z82" i="1"/>
  <c r="Z83" i="1"/>
  <c r="Z84" i="1"/>
  <c r="AB84" i="1" s="1"/>
  <c r="Z85" i="1"/>
  <c r="Z86" i="1"/>
  <c r="Z87" i="1"/>
  <c r="Z88" i="1"/>
  <c r="Z89" i="1"/>
  <c r="Z90" i="1"/>
  <c r="Z91" i="1"/>
  <c r="Z92" i="1"/>
  <c r="AB92" i="1" s="1"/>
  <c r="Z93" i="1"/>
  <c r="Z94" i="1"/>
  <c r="Z95" i="1"/>
  <c r="Z96" i="1"/>
  <c r="AB96" i="1" s="1"/>
  <c r="Z97" i="1"/>
  <c r="Z98" i="1"/>
  <c r="Z99" i="1"/>
  <c r="Z100" i="1"/>
  <c r="AB100" i="1" s="1"/>
  <c r="Z101" i="1"/>
  <c r="Z102" i="1"/>
  <c r="Z103" i="1"/>
  <c r="Z104" i="1"/>
  <c r="AB104" i="1" s="1"/>
  <c r="Z105" i="1"/>
  <c r="Z106" i="1"/>
  <c r="Z107" i="1"/>
  <c r="Z108" i="1"/>
  <c r="AB108" i="1" s="1"/>
  <c r="Z109" i="1"/>
  <c r="Z110" i="1"/>
  <c r="Z111" i="1"/>
  <c r="Z112" i="1"/>
  <c r="AB112" i="1" s="1"/>
  <c r="Z113" i="1"/>
  <c r="Z114" i="1"/>
  <c r="Z115" i="1"/>
  <c r="Z116" i="1"/>
  <c r="AB116" i="1" s="1"/>
  <c r="Z117" i="1"/>
  <c r="Z118" i="1"/>
  <c r="Z63" i="1"/>
  <c r="Z119" i="1"/>
  <c r="AB119" i="1" s="1"/>
  <c r="Z120" i="1"/>
  <c r="Z121" i="1"/>
  <c r="Z122" i="1"/>
  <c r="Z123" i="1"/>
  <c r="AB123" i="1" s="1"/>
  <c r="Z124" i="1"/>
  <c r="Z125" i="1"/>
  <c r="Z126" i="1"/>
  <c r="Z127" i="1"/>
  <c r="AB127" i="1" s="1"/>
  <c r="Z128" i="1"/>
  <c r="Z129" i="1"/>
  <c r="Z130" i="1"/>
  <c r="Z131" i="1"/>
  <c r="AB131" i="1" s="1"/>
  <c r="Z132" i="1"/>
  <c r="Z133" i="1"/>
  <c r="Z134" i="1"/>
  <c r="Z136" i="1"/>
  <c r="AB136" i="1" s="1"/>
  <c r="Z138" i="1"/>
  <c r="Z139" i="1"/>
  <c r="Z140" i="1"/>
  <c r="Z141" i="1"/>
  <c r="AB141" i="1" s="1"/>
  <c r="Z142" i="1"/>
  <c r="Z143" i="1"/>
  <c r="Z144" i="1"/>
  <c r="Z145" i="1"/>
  <c r="AB145" i="1" s="1"/>
  <c r="Z146" i="1"/>
  <c r="Z147" i="1"/>
  <c r="Z148" i="1"/>
  <c r="Z149" i="1"/>
  <c r="AB149" i="1" s="1"/>
  <c r="Z150" i="1"/>
  <c r="Z152" i="1"/>
  <c r="Z153" i="1"/>
  <c r="Z154" i="1"/>
  <c r="AB154" i="1" s="1"/>
  <c r="Z155" i="1"/>
  <c r="Z156" i="1"/>
  <c r="Z157" i="1"/>
  <c r="Z158" i="1"/>
  <c r="AB158" i="1" s="1"/>
  <c r="Z159" i="1"/>
  <c r="Z160" i="1"/>
  <c r="Z161" i="1"/>
  <c r="Z162" i="1"/>
  <c r="AB162" i="1" s="1"/>
  <c r="Z163" i="1"/>
  <c r="Z164" i="1"/>
  <c r="Z165" i="1"/>
  <c r="Z167" i="1"/>
  <c r="AB167" i="1" s="1"/>
  <c r="Z168" i="1"/>
  <c r="Z170" i="1"/>
  <c r="Z171" i="1"/>
  <c r="Z172" i="1"/>
  <c r="AB172" i="1" s="1"/>
  <c r="Z173" i="1"/>
  <c r="AB173" i="1" s="1"/>
  <c r="Z174" i="1"/>
  <c r="Z175" i="1"/>
  <c r="Z176" i="1"/>
  <c r="AB176" i="1" s="1"/>
  <c r="Z177" i="1"/>
  <c r="AB177" i="1" s="1"/>
  <c r="Z178" i="1"/>
  <c r="Z181" i="1"/>
  <c r="Z182" i="1"/>
  <c r="AB182" i="1" s="1"/>
  <c r="Z183" i="1"/>
  <c r="AB183" i="1" s="1"/>
  <c r="Z184" i="1"/>
  <c r="Z185" i="1"/>
  <c r="Z186" i="1"/>
  <c r="AB186" i="1" s="1"/>
  <c r="Z187" i="1"/>
  <c r="Z188" i="1"/>
  <c r="Z189" i="1"/>
  <c r="Z190" i="1"/>
  <c r="Z191" i="1"/>
  <c r="Z192" i="1"/>
  <c r="Z193" i="1"/>
  <c r="Z194" i="1"/>
  <c r="AB194" i="1" s="1"/>
  <c r="Z195" i="1"/>
  <c r="Z196" i="1"/>
  <c r="Z197" i="1"/>
  <c r="Z198" i="1"/>
  <c r="AB198" i="1" s="1"/>
  <c r="Z199" i="1"/>
  <c r="Z200" i="1"/>
  <c r="Z137" i="1"/>
  <c r="Z151" i="1"/>
  <c r="AB151" i="1" s="1"/>
  <c r="Z169" i="1"/>
  <c r="Z44" i="1"/>
  <c r="Z166" i="1"/>
  <c r="Z135" i="1"/>
  <c r="AB135" i="1" s="1"/>
  <c r="J156" i="1"/>
  <c r="P146" i="1"/>
  <c r="S141" i="1"/>
  <c r="S81" i="1"/>
  <c r="M69" i="1"/>
  <c r="M39" i="1"/>
  <c r="J23" i="1"/>
  <c r="Y11" i="1"/>
  <c r="Y13" i="1"/>
  <c r="Y14" i="1"/>
  <c r="Y21" i="1"/>
  <c r="Y24" i="1"/>
  <c r="Y27" i="1"/>
  <c r="Y30" i="1"/>
  <c r="Y31" i="1"/>
  <c r="Y32" i="1"/>
  <c r="Y34" i="1"/>
  <c r="Y40" i="1"/>
  <c r="Y45" i="1"/>
  <c r="Y46" i="1"/>
  <c r="Y48" i="1"/>
  <c r="Y51" i="1"/>
  <c r="Y54" i="1"/>
  <c r="Y56" i="1"/>
  <c r="Y57" i="1"/>
  <c r="Y58" i="1"/>
  <c r="Y66" i="1"/>
  <c r="Y69" i="1"/>
  <c r="Y70" i="1"/>
  <c r="Y76" i="1"/>
  <c r="Y77" i="1"/>
  <c r="Y79" i="1"/>
  <c r="Y81" i="1"/>
  <c r="Y87" i="1"/>
  <c r="Y88" i="1"/>
  <c r="Y89" i="1"/>
  <c r="Y92" i="1"/>
  <c r="Y105" i="1"/>
  <c r="Y109" i="1"/>
  <c r="Y112" i="1"/>
  <c r="Y113" i="1"/>
  <c r="Y117" i="1"/>
  <c r="Y118" i="1"/>
  <c r="Y127" i="1"/>
  <c r="Y128" i="1"/>
  <c r="Y132" i="1"/>
  <c r="Y138" i="1"/>
  <c r="Y143" i="1"/>
  <c r="Y144" i="1"/>
  <c r="Y145" i="1"/>
  <c r="Y146" i="1"/>
  <c r="Y147" i="1"/>
  <c r="Y155" i="1"/>
  <c r="Y159" i="1"/>
  <c r="Y162" i="1"/>
  <c r="Y167" i="1"/>
  <c r="Y173" i="1"/>
  <c r="Y178" i="1"/>
  <c r="Y188" i="1"/>
  <c r="Y191" i="1"/>
  <c r="Y192" i="1"/>
  <c r="Y194" i="1"/>
  <c r="Y196" i="1"/>
  <c r="Y199" i="1"/>
  <c r="Y200" i="1"/>
  <c r="Y169" i="1"/>
  <c r="V6" i="1"/>
  <c r="V7" i="1"/>
  <c r="V8" i="1"/>
  <c r="V9" i="1"/>
  <c r="V10" i="1"/>
  <c r="V11" i="1"/>
  <c r="V12" i="1"/>
  <c r="V13" i="1"/>
  <c r="V14" i="1"/>
  <c r="V15" i="1"/>
  <c r="V17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3" i="1"/>
  <c r="V42" i="1"/>
  <c r="V45" i="1"/>
  <c r="V46" i="1"/>
  <c r="V47" i="1"/>
  <c r="V48" i="1"/>
  <c r="V49" i="1"/>
  <c r="V50" i="1"/>
  <c r="V51" i="1"/>
  <c r="V54" i="1"/>
  <c r="V56" i="1"/>
  <c r="V57" i="1"/>
  <c r="V58" i="1"/>
  <c r="V60" i="1"/>
  <c r="V61" i="1"/>
  <c r="V62" i="1"/>
  <c r="V64" i="1"/>
  <c r="V65" i="1"/>
  <c r="V66" i="1"/>
  <c r="V67" i="1"/>
  <c r="V180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4" i="1"/>
  <c r="V95" i="1"/>
  <c r="V96" i="1"/>
  <c r="V98" i="1"/>
  <c r="V99" i="1"/>
  <c r="V100" i="1"/>
  <c r="V101" i="1"/>
  <c r="V102" i="1"/>
  <c r="V103" i="1"/>
  <c r="V104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6" i="1"/>
  <c r="V138" i="1"/>
  <c r="V139" i="1"/>
  <c r="V141" i="1"/>
  <c r="V142" i="1"/>
  <c r="V143" i="1"/>
  <c r="V144" i="1"/>
  <c r="V146" i="1"/>
  <c r="V147" i="1"/>
  <c r="V148" i="1"/>
  <c r="V149" i="1"/>
  <c r="V150" i="1"/>
  <c r="V153" i="1"/>
  <c r="V155" i="1"/>
  <c r="V156" i="1"/>
  <c r="V157" i="1"/>
  <c r="V159" i="1"/>
  <c r="V160" i="1"/>
  <c r="V161" i="1"/>
  <c r="V162" i="1"/>
  <c r="V163" i="1"/>
  <c r="V164" i="1"/>
  <c r="V165" i="1"/>
  <c r="V167" i="1"/>
  <c r="V168" i="1"/>
  <c r="V170" i="1"/>
  <c r="V171" i="1"/>
  <c r="V172" i="1"/>
  <c r="V173" i="1"/>
  <c r="V174" i="1"/>
  <c r="V175" i="1"/>
  <c r="V176" i="1"/>
  <c r="V177" i="1"/>
  <c r="V178" i="1"/>
  <c r="V181" i="1"/>
  <c r="V182" i="1"/>
  <c r="V183" i="1"/>
  <c r="V184" i="1"/>
  <c r="V185" i="1"/>
  <c r="V186" i="1"/>
  <c r="V188" i="1"/>
  <c r="V189" i="1"/>
  <c r="V191" i="1"/>
  <c r="V192" i="1"/>
  <c r="V193" i="1"/>
  <c r="V194" i="1"/>
  <c r="V196" i="1"/>
  <c r="V197" i="1"/>
  <c r="V198" i="1"/>
  <c r="V199" i="1"/>
  <c r="V200" i="1"/>
  <c r="V137" i="1"/>
  <c r="V169" i="1"/>
  <c r="V135" i="1"/>
  <c r="V5" i="1"/>
  <c r="S6" i="1"/>
  <c r="S7" i="1"/>
  <c r="S8" i="1"/>
  <c r="S9" i="1"/>
  <c r="S11" i="1"/>
  <c r="S12" i="1"/>
  <c r="S13" i="1"/>
  <c r="S14" i="1"/>
  <c r="S15" i="1"/>
  <c r="S179" i="1"/>
  <c r="S16" i="1"/>
  <c r="S17" i="1"/>
  <c r="S18" i="1"/>
  <c r="S19" i="1"/>
  <c r="S20" i="1"/>
  <c r="S21" i="1"/>
  <c r="S22" i="1"/>
  <c r="S23" i="1"/>
  <c r="S24" i="1"/>
  <c r="S25" i="1"/>
  <c r="S26" i="1"/>
  <c r="S27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3" i="1"/>
  <c r="S42" i="1"/>
  <c r="S45" i="1"/>
  <c r="S46" i="1"/>
  <c r="S47" i="1"/>
  <c r="S48" i="1"/>
  <c r="S49" i="1"/>
  <c r="S50" i="1"/>
  <c r="S51" i="1"/>
  <c r="S52" i="1"/>
  <c r="S53" i="1"/>
  <c r="S54" i="1"/>
  <c r="S56" i="1"/>
  <c r="S57" i="1"/>
  <c r="S58" i="1"/>
  <c r="S60" i="1"/>
  <c r="S61" i="1"/>
  <c r="S62" i="1"/>
  <c r="S64" i="1"/>
  <c r="S65" i="1"/>
  <c r="S66" i="1"/>
  <c r="S67" i="1"/>
  <c r="S180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2" i="1"/>
  <c r="S83" i="1"/>
  <c r="S84" i="1"/>
  <c r="S85" i="1"/>
  <c r="S86" i="1"/>
  <c r="S87" i="1"/>
  <c r="S88" i="1"/>
  <c r="S89" i="1"/>
  <c r="S90" i="1"/>
  <c r="S91" i="1"/>
  <c r="S92" i="1"/>
  <c r="S94" i="1"/>
  <c r="S95" i="1"/>
  <c r="S96" i="1"/>
  <c r="S98" i="1"/>
  <c r="S99" i="1"/>
  <c r="S100" i="1"/>
  <c r="S101" i="1"/>
  <c r="S102" i="1"/>
  <c r="S103" i="1"/>
  <c r="S104" i="1"/>
  <c r="S106" i="1"/>
  <c r="S107" i="1"/>
  <c r="S108" i="1"/>
  <c r="S109" i="1"/>
  <c r="S110" i="1"/>
  <c r="S111" i="1"/>
  <c r="S112" i="1"/>
  <c r="S113" i="1"/>
  <c r="S114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6" i="1"/>
  <c r="S138" i="1"/>
  <c r="S139" i="1"/>
  <c r="S140" i="1"/>
  <c r="S142" i="1"/>
  <c r="S143" i="1"/>
  <c r="S144" i="1"/>
  <c r="S145" i="1"/>
  <c r="S146" i="1"/>
  <c r="S147" i="1"/>
  <c r="S148" i="1"/>
  <c r="S149" i="1"/>
  <c r="S150" i="1"/>
  <c r="S152" i="1"/>
  <c r="S153" i="1"/>
  <c r="S154" i="1"/>
  <c r="S155" i="1"/>
  <c r="S156" i="1"/>
  <c r="S157" i="1"/>
  <c r="S158" i="1"/>
  <c r="S159" i="1"/>
  <c r="S160" i="1"/>
  <c r="S161" i="1"/>
  <c r="S162" i="1"/>
  <c r="S164" i="1"/>
  <c r="S165" i="1"/>
  <c r="S167" i="1"/>
  <c r="S168" i="1"/>
  <c r="S170" i="1"/>
  <c r="S171" i="1"/>
  <c r="S172" i="1"/>
  <c r="S173" i="1"/>
  <c r="S174" i="1"/>
  <c r="S175" i="1"/>
  <c r="S176" i="1"/>
  <c r="S177" i="1"/>
  <c r="S178" i="1"/>
  <c r="S181" i="1"/>
  <c r="S182" i="1"/>
  <c r="S183" i="1"/>
  <c r="S184" i="1"/>
  <c r="S185" i="1"/>
  <c r="S186" i="1"/>
  <c r="S188" i="1"/>
  <c r="S189" i="1"/>
  <c r="S191" i="1"/>
  <c r="S192" i="1"/>
  <c r="S193" i="1"/>
  <c r="S194" i="1"/>
  <c r="S195" i="1"/>
  <c r="S196" i="1"/>
  <c r="S197" i="1"/>
  <c r="S198" i="1"/>
  <c r="S199" i="1"/>
  <c r="S200" i="1"/>
  <c r="S137" i="1"/>
  <c r="S151" i="1"/>
  <c r="S169" i="1"/>
  <c r="S44" i="1"/>
  <c r="S5" i="1"/>
  <c r="P6" i="1"/>
  <c r="P7" i="1"/>
  <c r="P8" i="1"/>
  <c r="P9" i="1"/>
  <c r="P11" i="1"/>
  <c r="P12" i="1"/>
  <c r="P13" i="1"/>
  <c r="P14" i="1"/>
  <c r="P15" i="1"/>
  <c r="P179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3" i="1"/>
  <c r="P42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4" i="1"/>
  <c r="P65" i="1"/>
  <c r="P66" i="1"/>
  <c r="P67" i="1"/>
  <c r="P180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4" i="1"/>
  <c r="P95" i="1"/>
  <c r="P97" i="1"/>
  <c r="P98" i="1"/>
  <c r="P99" i="1"/>
  <c r="P100" i="1"/>
  <c r="P101" i="1"/>
  <c r="P102" i="1"/>
  <c r="P103" i="1"/>
  <c r="P104" i="1"/>
  <c r="P106" i="1"/>
  <c r="P107" i="1"/>
  <c r="P108" i="1"/>
  <c r="P109" i="1"/>
  <c r="P110" i="1"/>
  <c r="P111" i="1"/>
  <c r="P113" i="1"/>
  <c r="P114" i="1"/>
  <c r="P116" i="1"/>
  <c r="P117" i="1"/>
  <c r="P118" i="1"/>
  <c r="P63" i="1"/>
  <c r="P119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6" i="1"/>
  <c r="P138" i="1"/>
  <c r="P139" i="1"/>
  <c r="P140" i="1"/>
  <c r="P141" i="1"/>
  <c r="P142" i="1"/>
  <c r="P143" i="1"/>
  <c r="P144" i="1"/>
  <c r="P147" i="1"/>
  <c r="P148" i="1"/>
  <c r="P149" i="1"/>
  <c r="P150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7" i="1"/>
  <c r="P168" i="1"/>
  <c r="P170" i="1"/>
  <c r="P171" i="1"/>
  <c r="P172" i="1"/>
  <c r="P173" i="1"/>
  <c r="P174" i="1"/>
  <c r="P175" i="1"/>
  <c r="P176" i="1"/>
  <c r="P177" i="1"/>
  <c r="P178" i="1"/>
  <c r="P181" i="1"/>
  <c r="P182" i="1"/>
  <c r="P183" i="1"/>
  <c r="P184" i="1"/>
  <c r="P185" i="1"/>
  <c r="P186" i="1"/>
  <c r="P188" i="1"/>
  <c r="P189" i="1"/>
  <c r="P191" i="1"/>
  <c r="P192" i="1"/>
  <c r="P193" i="1"/>
  <c r="P194" i="1"/>
  <c r="P196" i="1"/>
  <c r="P197" i="1"/>
  <c r="P198" i="1"/>
  <c r="P199" i="1"/>
  <c r="P200" i="1"/>
  <c r="P137" i="1"/>
  <c r="P151" i="1"/>
  <c r="P169" i="1"/>
  <c r="P5" i="1"/>
  <c r="M7" i="1"/>
  <c r="M9" i="1"/>
  <c r="M10" i="1"/>
  <c r="M11" i="1"/>
  <c r="M12" i="1"/>
  <c r="M13" i="1"/>
  <c r="M14" i="1"/>
  <c r="M15" i="1"/>
  <c r="M179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41" i="1"/>
  <c r="M43" i="1"/>
  <c r="M42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4" i="1"/>
  <c r="M65" i="1"/>
  <c r="M66" i="1"/>
  <c r="M67" i="1"/>
  <c r="M180" i="1"/>
  <c r="M68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8" i="1"/>
  <c r="M100" i="1"/>
  <c r="M101" i="1"/>
  <c r="M102" i="1"/>
  <c r="M103" i="1"/>
  <c r="M104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1" i="1"/>
  <c r="M123" i="1"/>
  <c r="M124" i="1"/>
  <c r="M125" i="1"/>
  <c r="M126" i="1"/>
  <c r="M127" i="1"/>
  <c r="M128" i="1"/>
  <c r="M129" i="1"/>
  <c r="M130" i="1"/>
  <c r="M131" i="1"/>
  <c r="M132" i="1"/>
  <c r="M133" i="1"/>
  <c r="M136" i="1"/>
  <c r="M138" i="1"/>
  <c r="M139" i="1"/>
  <c r="M140" i="1"/>
  <c r="M141" i="1"/>
  <c r="M142" i="1"/>
  <c r="M143" i="1"/>
  <c r="M144" i="1"/>
  <c r="M146" i="1"/>
  <c r="M147" i="1"/>
  <c r="M148" i="1"/>
  <c r="M149" i="1"/>
  <c r="M152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168" i="1"/>
  <c r="M170" i="1"/>
  <c r="M171" i="1"/>
  <c r="M173" i="1"/>
  <c r="M174" i="1"/>
  <c r="M175" i="1"/>
  <c r="M177" i="1"/>
  <c r="M178" i="1"/>
  <c r="M181" i="1"/>
  <c r="M182" i="1"/>
  <c r="M183" i="1"/>
  <c r="M184" i="1"/>
  <c r="M185" i="1"/>
  <c r="M186" i="1"/>
  <c r="M188" i="1"/>
  <c r="M189" i="1"/>
  <c r="M191" i="1"/>
  <c r="M192" i="1"/>
  <c r="M193" i="1"/>
  <c r="M194" i="1"/>
  <c r="M196" i="1"/>
  <c r="M197" i="1"/>
  <c r="M198" i="1"/>
  <c r="M199" i="1"/>
  <c r="M200" i="1"/>
  <c r="M137" i="1"/>
  <c r="M169" i="1"/>
  <c r="M135" i="1"/>
  <c r="M5" i="1"/>
  <c r="J7" i="1"/>
  <c r="J9" i="1"/>
  <c r="J10" i="1"/>
  <c r="J11" i="1"/>
  <c r="J13" i="1"/>
  <c r="J14" i="1"/>
  <c r="J179" i="1"/>
  <c r="J16" i="1"/>
  <c r="J17" i="1"/>
  <c r="J20" i="1"/>
  <c r="J21" i="1"/>
  <c r="J22" i="1"/>
  <c r="J24" i="1"/>
  <c r="J25" i="1"/>
  <c r="J26" i="1"/>
  <c r="J27" i="1"/>
  <c r="J29" i="1"/>
  <c r="J30" i="1"/>
  <c r="J31" i="1"/>
  <c r="J33" i="1"/>
  <c r="J34" i="1"/>
  <c r="J35" i="1"/>
  <c r="J36" i="1"/>
  <c r="J37" i="1"/>
  <c r="J38" i="1"/>
  <c r="J39" i="1"/>
  <c r="J43" i="1"/>
  <c r="J42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60" i="1"/>
  <c r="J61" i="1"/>
  <c r="J62" i="1"/>
  <c r="J65" i="1"/>
  <c r="J66" i="1"/>
  <c r="J180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4" i="1"/>
  <c r="J95" i="1"/>
  <c r="J98" i="1"/>
  <c r="J101" i="1"/>
  <c r="J102" i="1"/>
  <c r="J103" i="1"/>
  <c r="J104" i="1"/>
  <c r="J109" i="1"/>
  <c r="J110" i="1"/>
  <c r="J111" i="1"/>
  <c r="J112" i="1"/>
  <c r="J113" i="1"/>
  <c r="J114" i="1"/>
  <c r="J116" i="1"/>
  <c r="J117" i="1"/>
  <c r="J118" i="1"/>
  <c r="J120" i="1"/>
  <c r="J121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8" i="1"/>
  <c r="J141" i="1"/>
  <c r="J142" i="1"/>
  <c r="J143" i="1"/>
  <c r="J144" i="1"/>
  <c r="J146" i="1"/>
  <c r="J147" i="1"/>
  <c r="J148" i="1"/>
  <c r="J149" i="1"/>
  <c r="J150" i="1"/>
  <c r="J152" i="1"/>
  <c r="J155" i="1"/>
  <c r="J157" i="1"/>
  <c r="J159" i="1"/>
  <c r="J160" i="1"/>
  <c r="J161" i="1"/>
  <c r="J164" i="1"/>
  <c r="J165" i="1"/>
  <c r="J167" i="1"/>
  <c r="J168" i="1"/>
  <c r="J170" i="1"/>
  <c r="J171" i="1"/>
  <c r="J172" i="1"/>
  <c r="J173" i="1"/>
  <c r="J174" i="1"/>
  <c r="J175" i="1"/>
  <c r="J177" i="1"/>
  <c r="J178" i="1"/>
  <c r="J181" i="1"/>
  <c r="J182" i="1"/>
  <c r="J183" i="1"/>
  <c r="J184" i="1"/>
  <c r="J185" i="1"/>
  <c r="J188" i="1"/>
  <c r="J189" i="1"/>
  <c r="J191" i="1"/>
  <c r="J192" i="1"/>
  <c r="J193" i="1"/>
  <c r="J194" i="1"/>
  <c r="J196" i="1"/>
  <c r="J199" i="1"/>
  <c r="J200" i="1"/>
  <c r="J137" i="1"/>
  <c r="J151" i="1"/>
  <c r="J5" i="1"/>
  <c r="G7" i="1"/>
  <c r="G11" i="1"/>
  <c r="G12" i="1"/>
  <c r="G13" i="1"/>
  <c r="G14" i="1"/>
  <c r="G16" i="1"/>
  <c r="G17" i="1"/>
  <c r="G20" i="1"/>
  <c r="G22" i="1"/>
  <c r="G26" i="1"/>
  <c r="G27" i="1"/>
  <c r="G30" i="1"/>
  <c r="G31" i="1"/>
  <c r="G33" i="1"/>
  <c r="G34" i="1"/>
  <c r="G38" i="1"/>
  <c r="G39" i="1"/>
  <c r="G40" i="1"/>
  <c r="G42" i="1"/>
  <c r="G45" i="1"/>
  <c r="G46" i="1"/>
  <c r="G47" i="1"/>
  <c r="G48" i="1"/>
  <c r="G50" i="1"/>
  <c r="G51" i="1"/>
  <c r="G53" i="1"/>
  <c r="G56" i="1"/>
  <c r="G57" i="1"/>
  <c r="G58" i="1"/>
  <c r="G62" i="1"/>
  <c r="G65" i="1"/>
  <c r="G66" i="1"/>
  <c r="G67" i="1"/>
  <c r="G180" i="1"/>
  <c r="G68" i="1"/>
  <c r="G69" i="1"/>
  <c r="G70" i="1"/>
  <c r="G71" i="1"/>
  <c r="G74" i="1"/>
  <c r="G78" i="1"/>
  <c r="G79" i="1"/>
  <c r="G80" i="1"/>
  <c r="G81" i="1"/>
  <c r="G82" i="1"/>
  <c r="G83" i="1"/>
  <c r="G85" i="1"/>
  <c r="G86" i="1"/>
  <c r="G87" i="1"/>
  <c r="G89" i="1"/>
  <c r="G90" i="1"/>
  <c r="G92" i="1"/>
  <c r="G94" i="1"/>
  <c r="G95" i="1"/>
  <c r="G98" i="1"/>
  <c r="G101" i="1"/>
  <c r="G107" i="1"/>
  <c r="G109" i="1"/>
  <c r="G111" i="1"/>
  <c r="G113" i="1"/>
  <c r="G116" i="1"/>
  <c r="G117" i="1"/>
  <c r="G118" i="1"/>
  <c r="G119" i="1"/>
  <c r="G123" i="1"/>
  <c r="G124" i="1"/>
  <c r="G127" i="1"/>
  <c r="G128" i="1"/>
  <c r="G129" i="1"/>
  <c r="G130" i="1"/>
  <c r="G131" i="1"/>
  <c r="G132" i="1"/>
  <c r="G133" i="1"/>
  <c r="G136" i="1"/>
  <c r="G138" i="1"/>
  <c r="G142" i="1"/>
  <c r="G143" i="1"/>
  <c r="G144" i="1"/>
  <c r="G146" i="1"/>
  <c r="G147" i="1"/>
  <c r="G156" i="1"/>
  <c r="G157" i="1"/>
  <c r="G158" i="1"/>
  <c r="G160" i="1"/>
  <c r="G165" i="1"/>
  <c r="G167" i="1"/>
  <c r="G168" i="1"/>
  <c r="G170" i="1"/>
  <c r="G173" i="1"/>
  <c r="G174" i="1"/>
  <c r="G177" i="1"/>
  <c r="G178" i="1"/>
  <c r="G181" i="1"/>
  <c r="G183" i="1"/>
  <c r="G184" i="1"/>
  <c r="G185" i="1"/>
  <c r="G188" i="1"/>
  <c r="G189" i="1"/>
  <c r="G191" i="1"/>
  <c r="G192" i="1"/>
  <c r="G193" i="1"/>
  <c r="G196" i="1"/>
  <c r="G198" i="1"/>
  <c r="G200" i="1"/>
  <c r="G137" i="1"/>
  <c r="D7" i="1"/>
  <c r="D9" i="1"/>
  <c r="D11" i="1"/>
  <c r="D13" i="1"/>
  <c r="D14" i="1"/>
  <c r="D17" i="1"/>
  <c r="D18" i="1"/>
  <c r="D20" i="1"/>
  <c r="D22" i="1"/>
  <c r="D27" i="1"/>
  <c r="D29" i="1"/>
  <c r="D30" i="1"/>
  <c r="D34" i="1"/>
  <c r="D35" i="1"/>
  <c r="D37" i="1"/>
  <c r="D38" i="1"/>
  <c r="D39" i="1"/>
  <c r="D43" i="1"/>
  <c r="D45" i="1"/>
  <c r="D46" i="1"/>
  <c r="D47" i="1"/>
  <c r="D51" i="1"/>
  <c r="D53" i="1"/>
  <c r="D57" i="1"/>
  <c r="D62" i="1"/>
  <c r="D65" i="1"/>
  <c r="D66" i="1"/>
  <c r="D180" i="1"/>
  <c r="D69" i="1"/>
  <c r="D70" i="1"/>
  <c r="D71" i="1"/>
  <c r="D73" i="1"/>
  <c r="D75" i="1"/>
  <c r="D76" i="1"/>
  <c r="D79" i="1"/>
  <c r="D80" i="1"/>
  <c r="D81" i="1"/>
  <c r="D84" i="1"/>
  <c r="D85" i="1"/>
  <c r="D87" i="1"/>
  <c r="D88" i="1"/>
  <c r="D89" i="1"/>
  <c r="D90" i="1"/>
  <c r="D91" i="1"/>
  <c r="D92" i="1"/>
  <c r="D94" i="1"/>
  <c r="D95" i="1"/>
  <c r="D100" i="1"/>
  <c r="D111" i="1"/>
  <c r="D113" i="1"/>
  <c r="D118" i="1"/>
  <c r="D122" i="1"/>
  <c r="D128" i="1"/>
  <c r="D129" i="1"/>
  <c r="D131" i="1"/>
  <c r="D132" i="1"/>
  <c r="D133" i="1"/>
  <c r="D136" i="1"/>
  <c r="D142" i="1"/>
  <c r="D143" i="1"/>
  <c r="D144" i="1"/>
  <c r="D147" i="1"/>
  <c r="D148" i="1"/>
  <c r="D150" i="1"/>
  <c r="D155" i="1"/>
  <c r="D156" i="1"/>
  <c r="D159" i="1"/>
  <c r="D160" i="1"/>
  <c r="D161" i="1"/>
  <c r="D164" i="1"/>
  <c r="D165" i="1"/>
  <c r="D167" i="1"/>
  <c r="D168" i="1"/>
  <c r="D170" i="1"/>
  <c r="D173" i="1"/>
  <c r="D174" i="1"/>
  <c r="D177" i="1"/>
  <c r="D178" i="1"/>
  <c r="D183" i="1"/>
  <c r="D184" i="1"/>
  <c r="D189" i="1"/>
  <c r="D191" i="1"/>
  <c r="D192" i="1"/>
  <c r="D193" i="1"/>
  <c r="D196" i="1"/>
  <c r="D198" i="1"/>
  <c r="D5" i="1"/>
  <c r="AB28" i="1"/>
  <c r="AB93" i="1"/>
  <c r="AB170" i="1"/>
  <c r="AB15" i="1"/>
  <c r="AB35" i="1"/>
  <c r="AB58" i="1"/>
  <c r="AB5" i="1"/>
  <c r="AB169" i="1"/>
  <c r="AB200" i="1"/>
  <c r="AB199" i="1"/>
  <c r="AB196" i="1"/>
  <c r="AB195" i="1"/>
  <c r="AB192" i="1"/>
  <c r="AB191" i="1"/>
  <c r="AB185" i="1"/>
  <c r="AB181" i="1"/>
  <c r="AB175" i="1"/>
  <c r="AB171" i="1"/>
  <c r="AB165" i="1"/>
  <c r="AB164" i="1"/>
  <c r="AB160" i="1"/>
  <c r="AB157" i="1"/>
  <c r="AB156" i="1"/>
  <c r="AB152" i="1"/>
  <c r="AB150" i="1"/>
  <c r="AB147" i="1"/>
  <c r="AB146" i="1"/>
  <c r="AB143" i="1"/>
  <c r="AB142" i="1"/>
  <c r="AB139" i="1"/>
  <c r="AB138" i="1"/>
  <c r="AB133" i="1"/>
  <c r="AB132" i="1"/>
  <c r="AB129" i="1"/>
  <c r="AB128" i="1"/>
  <c r="AB125" i="1"/>
  <c r="AB124" i="1"/>
  <c r="AB121" i="1"/>
  <c r="AB120" i="1"/>
  <c r="AB118" i="1"/>
  <c r="AB117" i="1"/>
  <c r="AB114" i="1"/>
  <c r="AB113" i="1"/>
  <c r="AB110" i="1"/>
  <c r="AB109" i="1"/>
  <c r="AB106" i="1"/>
  <c r="AB105" i="1"/>
  <c r="AB102" i="1"/>
  <c r="AB101" i="1"/>
  <c r="AB98" i="1"/>
  <c r="AB97" i="1"/>
  <c r="AB94" i="1"/>
  <c r="AB89" i="1"/>
  <c r="AB88" i="1"/>
  <c r="AB85" i="1"/>
  <c r="AB81" i="1"/>
  <c r="AB80" i="1"/>
  <c r="AB75" i="1"/>
  <c r="AB73" i="1"/>
  <c r="AB72" i="1"/>
  <c r="AB69" i="1"/>
  <c r="AB180" i="1"/>
  <c r="AB66" i="1"/>
  <c r="AB64" i="1"/>
  <c r="AB61" i="1"/>
  <c r="AB59" i="1"/>
  <c r="AB55" i="1"/>
  <c r="AB54" i="1"/>
  <c r="AB51" i="1"/>
  <c r="AB50" i="1"/>
  <c r="AB47" i="1"/>
  <c r="AB46" i="1"/>
  <c r="AB42" i="1"/>
  <c r="AB41" i="1"/>
  <c r="AB38" i="1"/>
  <c r="AB37" i="1"/>
  <c r="AB34" i="1"/>
  <c r="AB33" i="1"/>
  <c r="AB31" i="1"/>
  <c r="AB29" i="1"/>
  <c r="AB26" i="1"/>
  <c r="AB24" i="1"/>
  <c r="AB22" i="1"/>
  <c r="AB20" i="1"/>
  <c r="AB19" i="1"/>
  <c r="AB17" i="1"/>
  <c r="AB179" i="1"/>
  <c r="AB13" i="1"/>
  <c r="AB9" i="1"/>
  <c r="AB8" i="1"/>
  <c r="AB6" i="1"/>
  <c r="M201" i="1" l="1"/>
  <c r="AA201" i="1"/>
  <c r="AB201" i="1" s="1"/>
  <c r="Y201" i="1"/>
</calcChain>
</file>

<file path=xl/sharedStrings.xml><?xml version="1.0" encoding="utf-8"?>
<sst xmlns="http://schemas.openxmlformats.org/spreadsheetml/2006/main" count="235" uniqueCount="211">
  <si>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</si>
  <si>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</si>
  <si>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</si>
  <si>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</si>
  <si>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</si>
  <si>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</si>
  <si>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</si>
  <si>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</si>
  <si>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</si>
  <si>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</si>
  <si>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</si>
  <si>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</si>
  <si>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</si>
  <si>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</si>
  <si>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</si>
  <si>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</si>
  <si>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</si>
  <si>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</si>
  <si>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</si>
  <si>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</si>
  <si>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</si>
  <si>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</si>
  <si>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</si>
  <si>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</si>
  <si>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</si>
  <si>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</si>
  <si>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</si>
  <si>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</si>
  <si>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</si>
  <si>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</si>
  <si>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</si>
  <si>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</si>
  <si>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</si>
  <si>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</si>
  <si>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</si>
  <si>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</si>
  <si>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</si>
  <si>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</si>
  <si>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</si>
  <si>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</si>
  <si>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</si>
  <si>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</si>
  <si>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</si>
  <si>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</si>
  <si>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</si>
  <si>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</si>
  <si>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</si>
  <si>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</si>
  <si>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</si>
  <si>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</si>
  <si>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</si>
  <si>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</si>
  <si>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</si>
  <si>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</si>
  <si>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</si>
  <si>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</si>
  <si>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</si>
  <si>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</si>
  <si>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Palestine</t>
  </si>
  <si>
    <t>Saint Vincent</t>
  </si>
  <si>
    <t>Stateless</t>
  </si>
  <si>
    <t>Cook Island</t>
  </si>
  <si>
    <t>South Sudan</t>
  </si>
  <si>
    <t>Other</t>
  </si>
  <si>
    <t>UG</t>
  </si>
  <si>
    <t>M</t>
  </si>
  <si>
    <t>F</t>
  </si>
  <si>
    <t>%F</t>
  </si>
  <si>
    <t>D-2</t>
  </si>
  <si>
    <t>D-1</t>
  </si>
  <si>
    <t>P-5</t>
  </si>
  <si>
    <t>P-4</t>
  </si>
  <si>
    <t>P-3</t>
  </si>
  <si>
    <t>P-2</t>
  </si>
  <si>
    <t>P-1</t>
  </si>
  <si>
    <t>Total</t>
  </si>
  <si>
    <t>Kiribati</t>
  </si>
  <si>
    <t>Totals</t>
  </si>
  <si>
    <t>United Arab Emirates</t>
    <phoneticPr fontId="5" type="noConversion"/>
  </si>
  <si>
    <t>Country</t>
  </si>
  <si>
    <t>Afghanistan</t>
  </si>
  <si>
    <t>Albania</t>
  </si>
  <si>
    <t>Algeria</t>
  </si>
  <si>
    <t>Andorra</t>
  </si>
  <si>
    <t>Angola</t>
  </si>
  <si>
    <t>Argentina</t>
  </si>
  <si>
    <t>Armenia</t>
  </si>
  <si>
    <t>Antigua and Barbuda</t>
  </si>
  <si>
    <t>Australia</t>
  </si>
  <si>
    <t>Austria</t>
  </si>
  <si>
    <t>Azerbaijan</t>
  </si>
  <si>
    <t>The 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</si>
  <si>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</si>
  <si>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</si>
  <si>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</si>
  <si>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</si>
  <si>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</si>
  <si>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</si>
  <si>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</si>
  <si>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</si>
  <si>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</si>
  <si>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</si>
  <si>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</si>
  <si>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</si>
  <si>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</si>
  <si>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</si>
  <si>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</si>
  <si>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</si>
  <si>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</si>
  <si>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</si>
  <si>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</si>
  <si>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</si>
  <si>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</si>
  <si>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</si>
  <si>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</si>
  <si>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</si>
  <si>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</si>
  <si>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</si>
  <si>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Republic of</t>
  </si>
  <si>
    <t>Congo, Democratic Republic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</si>
  <si>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</si>
  <si>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</si>
  <si>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</si>
  <si>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</si>
  <si>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</si>
  <si>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</si>
  <si>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</si>
  <si>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</si>
  <si>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</si>
  <si>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</si>
  <si>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</si>
  <si>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</si>
  <si>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</si>
  <si>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</si>
  <si>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</si>
  <si>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</si>
  <si>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</si>
  <si>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</si>
  <si>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</si>
  <si>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</si>
  <si>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</si>
  <si>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</si>
  <si>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The 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</si>
  <si>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</si>
  <si>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</si>
  <si>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</si>
  <si>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</si>
  <si>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</si>
  <si>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</si>
  <si>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</si>
  <si>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</si>
  <si>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</si>
  <si>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</si>
  <si>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</si>
  <si>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</si>
  <si>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</si>
  <si>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</si>
  <si>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</si>
  <si>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</si>
  <si>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</si>
  <si>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</si>
  <si>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</si>
  <si>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</si>
  <si>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</si>
  <si>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</si>
  <si>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</si>
  <si>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</si>
  <si>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</si>
  <si>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North</t>
  </si>
  <si>
    <t>Korea, South</t>
  </si>
  <si>
    <t>Kosovo</t>
  </si>
  <si>
    <t>Kuwait</t>
  </si>
  <si>
    <t xml:space="preserve">Kyrgyz Republic </t>
  </si>
  <si>
    <t>Laos</t>
  </si>
  <si>
    <t>Latvia</t>
  </si>
  <si>
    <t>Lebanon</t>
  </si>
  <si>
    <t>Lesotho</t>
  </si>
  <si>
    <t>Liberia</t>
  </si>
  <si>
    <t>Libya</t>
  </si>
  <si>
    <t>Liechenstein</t>
  </si>
  <si>
    <t>Lithuania</t>
  </si>
  <si>
    <t>Luxumbourg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</si>
  <si>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</si>
  <si>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</si>
  <si>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</si>
  <si>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</si>
  <si>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</si>
  <si>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</si>
  <si>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</si>
  <si>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</si>
  <si>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</si>
  <si>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</si>
  <si>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</si>
  <si>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Federated States of 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</si>
  <si>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</si>
  <si>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</si>
  <si>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</si>
  <si>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</si>
  <si>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</si>
  <si>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</si>
  <si>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</si>
  <si>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</si>
  <si>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</si>
  <si>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</si>
  <si>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</si>
  <si>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</si>
  <si>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</si>
  <si>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</si>
  <si>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</si>
  <si>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</si>
  <si>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Web Annex 1  Gender distribution of staff by nationality at the P-1 to UG levels of the United Nations system, on contracts of one year or more and at all locations, as at 31 December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</si>
</sst>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164" fontId="0" fillId="0" borderId="0" xfId="0" applyNumberFormat="1"/>
    <xf numFmtId="164" fontId="3" fillId="0" borderId="2" xfId="0" applyNumberFormat="1" applyFont="1" applyBorder="1"/>
    <xf numFmtId="164" fontId="2" fillId="0" borderId="3" xfId="0" applyNumberFormat="1" applyFont="1" applyBorder="1"/>
    <xf numFmtId="164" fontId="2" fillId="0" borderId="1" xfId="0" applyNumberFormat="1" applyFont="1" applyBorder="1"/>
    <xf numFmtId="164" fontId="2" fillId="0" borderId="4" xfId="0" applyNumberFormat="1" applyFont="1" applyBorder="1"/>
    <xf numFmtId="164" fontId="3" fillId="0" borderId="2" xfId="0" applyNumberFormat="1" applyFont="1" applyFill="1" applyBorder="1"/>
    <xf numFmtId="164" fontId="3" fillId="0" borderId="2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2"/>
  <sheetViews>
    <sheetView tabSelected="1" zoomScale="125" workbookViewId="0">
      <selection sqref="A1:Z1"/>
    </sheetView>
  </sheetViews>
  <sheetFormatPr defaultColWidth="8.85546875" defaultRowHeight="15" x14ac:dyDescent="0.25"/>
  <cols>
    <col min="1" max="1" width="21.7109375" customWidth="1"/>
    <col min="2" max="2" width="8.42578125" bestFit="1" customWidth="1"/>
    <col min="3" max="3" width="3.28515625" bestFit="1" customWidth="1"/>
    <col min="4" max="4" width="8.28515625" style="11" bestFit="1" customWidth="1"/>
    <col min="5" max="5" width="3.7109375" customWidth="1"/>
    <col min="6" max="6" width="4.42578125" bestFit="1" customWidth="1"/>
    <col min="7" max="7" width="5.28515625" style="11" customWidth="1"/>
    <col min="8" max="8" width="5" customWidth="1"/>
    <col min="9" max="9" width="3.7109375" customWidth="1"/>
    <col min="10" max="10" width="5.42578125" style="11" customWidth="1"/>
    <col min="11" max="12" width="5.42578125" bestFit="1" customWidth="1"/>
    <col min="13" max="13" width="5.140625" style="11" customWidth="1"/>
    <col min="14" max="15" width="5.42578125" bestFit="1" customWidth="1"/>
    <col min="16" max="16" width="5.42578125" style="11" customWidth="1"/>
    <col min="17" max="18" width="5.42578125" bestFit="1" customWidth="1"/>
    <col min="19" max="19" width="5.42578125" style="11" customWidth="1"/>
    <col min="20" max="21" width="5.42578125" bestFit="1" customWidth="1"/>
    <col min="22" max="22" width="4.85546875" style="11" customWidth="1"/>
    <col min="23" max="24" width="3.28515625" bestFit="1" customWidth="1"/>
    <col min="25" max="25" width="8.28515625" style="11" bestFit="1" customWidth="1"/>
    <col min="26" max="27" width="6.7109375" bestFit="1" customWidth="1"/>
    <col min="28" max="28" width="6.42578125" style="11" customWidth="1"/>
    <col min="29" max="30" width="9.140625" customWidth="1"/>
    <col min="35" max="35" width="9.140625" customWidth="1"/>
    <col min="39" max="39" width="9.140625" customWidth="1"/>
    <col min="41" max="42" width="9.140625" customWidth="1"/>
    <col min="54" max="54" width="9.140625" customWidth="1"/>
  </cols>
  <sheetData>
    <row r="1" spans="1:28" x14ac:dyDescent="0.25">
      <c r="A1" s="18" t="s">
        <v>210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8" ht="15.75" thickBot="1" x14ac:dyDescent="0.3"/>
    <row r="3" spans="1:28" ht="15" customHeight="1" thickTop="1" thickBot="1" x14ac:dyDescent="0.3">
      <c r="A3" s="1"/>
      <c r="B3" s="17" t="s">
        <v>64</v>
      </c>
      <c r="C3" s="17"/>
      <c r="D3" s="17"/>
      <c r="E3" s="17" t="s">
        <v>68</v>
      </c>
      <c r="F3" s="17"/>
      <c r="G3" s="17"/>
      <c r="H3" s="17" t="s">
        <v>69</v>
      </c>
      <c r="I3" s="17"/>
      <c r="J3" s="17"/>
      <c r="K3" s="17" t="s">
        <v>70</v>
      </c>
      <c r="L3" s="17"/>
      <c r="M3" s="17"/>
      <c r="N3" s="17" t="s">
        <v>71</v>
      </c>
      <c r="O3" s="17"/>
      <c r="P3" s="17"/>
      <c r="Q3" s="17" t="s">
        <v>72</v>
      </c>
      <c r="R3" s="17"/>
      <c r="S3" s="17"/>
      <c r="T3" s="17" t="s">
        <v>73</v>
      </c>
      <c r="U3" s="17"/>
      <c r="V3" s="17"/>
      <c r="W3" s="17" t="s">
        <v>74</v>
      </c>
      <c r="X3" s="17"/>
      <c r="Y3" s="17"/>
      <c r="Z3" s="17" t="s">
        <v>75</v>
      </c>
      <c r="AA3" s="17"/>
      <c r="AB3" s="17"/>
    </row>
    <row r="4" spans="1:28" ht="15" customHeight="1" thickTop="1" thickBot="1" x14ac:dyDescent="0.3">
      <c r="A4" s="2" t="s">
        <v>79</v>
      </c>
      <c r="B4" s="2" t="s">
        <v>65</v>
      </c>
      <c r="C4" s="2" t="s">
        <v>66</v>
      </c>
      <c r="D4" s="12" t="s">
        <v>67</v>
      </c>
      <c r="E4" s="2" t="s">
        <v>65</v>
      </c>
      <c r="F4" s="2" t="s">
        <v>66</v>
      </c>
      <c r="G4" s="12" t="s">
        <v>67</v>
      </c>
      <c r="H4" s="2" t="s">
        <v>65</v>
      </c>
      <c r="I4" s="2" t="s">
        <v>66</v>
      </c>
      <c r="J4" s="12" t="s">
        <v>67</v>
      </c>
      <c r="K4" s="2" t="s">
        <v>65</v>
      </c>
      <c r="L4" s="2" t="s">
        <v>66</v>
      </c>
      <c r="M4" s="12" t="s">
        <v>67</v>
      </c>
      <c r="N4" s="2" t="s">
        <v>65</v>
      </c>
      <c r="O4" s="2" t="s">
        <v>66</v>
      </c>
      <c r="P4" s="12" t="s">
        <v>67</v>
      </c>
      <c r="Q4" s="2" t="s">
        <v>65</v>
      </c>
      <c r="R4" s="2" t="s">
        <v>66</v>
      </c>
      <c r="S4" s="12" t="s">
        <v>67</v>
      </c>
      <c r="T4" s="2" t="s">
        <v>65</v>
      </c>
      <c r="U4" s="2" t="s">
        <v>66</v>
      </c>
      <c r="V4" s="12" t="s">
        <v>67</v>
      </c>
      <c r="W4" s="2" t="s">
        <v>65</v>
      </c>
      <c r="X4" s="2" t="s">
        <v>66</v>
      </c>
      <c r="Y4" s="12" t="s">
        <v>67</v>
      </c>
      <c r="Z4" s="2" t="s">
        <v>65</v>
      </c>
      <c r="AA4" s="2" t="s">
        <v>66</v>
      </c>
      <c r="AB4" s="12" t="s">
        <v>67</v>
      </c>
    </row>
    <row r="5" spans="1:28" ht="15.75" thickTop="1" x14ac:dyDescent="0.25">
      <c r="A5" s="3" t="s">
        <v>80</v>
      </c>
      <c r="B5" s="4">
        <v>1</v>
      </c>
      <c r="C5" s="4">
        <v>0</v>
      </c>
      <c r="D5" s="13">
        <f>C5/(C5+B5)</f>
        <v>0</v>
      </c>
      <c r="E5" s="4"/>
      <c r="F5" s="4"/>
      <c r="G5" s="13" t="str">
        <f>IF(F5+E5=0, "", F5/(F5+E5))</f>
        <v/>
      </c>
      <c r="H5" s="4">
        <v>5</v>
      </c>
      <c r="I5" s="4">
        <v>0</v>
      </c>
      <c r="J5" s="13">
        <f>I5/(I5+H5)</f>
        <v>0</v>
      </c>
      <c r="K5" s="4">
        <v>5</v>
      </c>
      <c r="L5" s="4">
        <v>0</v>
      </c>
      <c r="M5" s="13">
        <f>L5/(L5+K5)</f>
        <v>0</v>
      </c>
      <c r="N5" s="4">
        <v>12</v>
      </c>
      <c r="O5" s="4">
        <v>5</v>
      </c>
      <c r="P5" s="13">
        <f>O5/(O5+N5)</f>
        <v>0.29411764705882354</v>
      </c>
      <c r="Q5" s="4">
        <v>20</v>
      </c>
      <c r="R5" s="4">
        <v>4</v>
      </c>
      <c r="S5" s="13">
        <f>R5/(R5+Q5)</f>
        <v>0.16666666666666666</v>
      </c>
      <c r="T5" s="4">
        <v>13</v>
      </c>
      <c r="U5" s="4">
        <v>2</v>
      </c>
      <c r="V5" s="13">
        <f t="shared" ref="V5:V15" si="0">U5/(U5+T5)</f>
        <v>0.13333333333333333</v>
      </c>
      <c r="W5" s="4"/>
      <c r="X5" s="4"/>
      <c r="Y5" s="13" t="str">
        <f>IF(X5+W5=0, "", X5/(X5+W5))</f>
        <v/>
      </c>
      <c r="Z5" s="4">
        <f t="shared" ref="Z5:Z36" si="1">B5+E5+H5+K5+N5+Q5+T5+W5</f>
        <v>56</v>
      </c>
      <c r="AA5" s="4">
        <f t="shared" ref="AA5:AA36" si="2">C5+F5+I5+L5+O5+R5+U5+X5</f>
        <v>11</v>
      </c>
      <c r="AB5" s="13">
        <f t="shared" ref="AB5:AB36" si="3">AA5/(AA5+Z5)</f>
        <v>0.16417910447761194</v>
      </c>
    </row>
    <row r="6" spans="1:28" x14ac:dyDescent="0.25">
      <c r="A6" s="5" t="s">
        <v>81</v>
      </c>
      <c r="B6" s="6"/>
      <c r="C6" s="6"/>
      <c r="D6" s="13"/>
      <c r="E6" s="6"/>
      <c r="F6" s="6"/>
      <c r="G6" s="13" t="str">
        <f>IF(F6+E6=0, "", F6/(F6+E6))</f>
        <v/>
      </c>
      <c r="H6" s="6">
        <v>1</v>
      </c>
      <c r="I6" s="6">
        <v>0</v>
      </c>
      <c r="J6" s="13">
        <v>0</v>
      </c>
      <c r="K6" s="6">
        <v>3</v>
      </c>
      <c r="L6" s="6">
        <v>2</v>
      </c>
      <c r="M6" s="14">
        <f>L6/(L6+K6)</f>
        <v>0.4</v>
      </c>
      <c r="N6" s="6">
        <v>4</v>
      </c>
      <c r="O6" s="6">
        <v>12</v>
      </c>
      <c r="P6" s="14">
        <f>O6/(O6+N6)</f>
        <v>0.75</v>
      </c>
      <c r="Q6" s="6">
        <v>9</v>
      </c>
      <c r="R6" s="6">
        <v>16</v>
      </c>
      <c r="S6" s="14">
        <f>R6/(R6+Q6)</f>
        <v>0.64</v>
      </c>
      <c r="T6" s="6">
        <v>1</v>
      </c>
      <c r="U6" s="6">
        <v>6</v>
      </c>
      <c r="V6" s="14">
        <f t="shared" si="0"/>
        <v>0.8571428571428571</v>
      </c>
      <c r="W6" s="6"/>
      <c r="X6" s="6"/>
      <c r="Y6" s="4"/>
      <c r="Z6" s="6">
        <f t="shared" si="1"/>
        <v>18</v>
      </c>
      <c r="AA6" s="6">
        <f t="shared" si="2"/>
        <v>36</v>
      </c>
      <c r="AB6" s="14">
        <f t="shared" si="3"/>
        <v>0.66666666666666663</v>
      </c>
    </row>
    <row r="7" spans="1:28" x14ac:dyDescent="0.25">
      <c r="A7" s="5" t="s">
        <v>82</v>
      </c>
      <c r="B7" s="6">
        <v>2</v>
      </c>
      <c r="C7" s="6">
        <v>1</v>
      </c>
      <c r="D7" s="14">
        <f>C7/(C7+B7)</f>
        <v>0.33333333333333331</v>
      </c>
      <c r="E7" s="6">
        <v>2</v>
      </c>
      <c r="F7" s="6">
        <v>1</v>
      </c>
      <c r="G7" s="14">
        <f>F7/(F7+E7)</f>
        <v>0.33333333333333331</v>
      </c>
      <c r="H7" s="6">
        <v>8</v>
      </c>
      <c r="I7" s="6">
        <v>1</v>
      </c>
      <c r="J7" s="14">
        <f>I7/(I7+H7)</f>
        <v>0.1111111111111111</v>
      </c>
      <c r="K7" s="6">
        <v>20</v>
      </c>
      <c r="L7" s="6">
        <v>7</v>
      </c>
      <c r="M7" s="14">
        <f>L7/(L7+K7)</f>
        <v>0.25925925925925924</v>
      </c>
      <c r="N7" s="6">
        <v>21</v>
      </c>
      <c r="O7" s="6">
        <v>9</v>
      </c>
      <c r="P7" s="14">
        <f>O7/(O7+N7)</f>
        <v>0.3</v>
      </c>
      <c r="Q7" s="6">
        <v>16</v>
      </c>
      <c r="R7" s="6">
        <v>13</v>
      </c>
      <c r="S7" s="14">
        <f>R7/(R7+Q7)</f>
        <v>0.44827586206896552</v>
      </c>
      <c r="T7" s="6">
        <v>2</v>
      </c>
      <c r="U7" s="6">
        <v>7</v>
      </c>
      <c r="V7" s="14">
        <f t="shared" si="0"/>
        <v>0.77777777777777779</v>
      </c>
      <c r="W7" s="6"/>
      <c r="X7" s="6"/>
      <c r="Y7" s="4"/>
      <c r="Z7" s="6">
        <f t="shared" si="1"/>
        <v>71</v>
      </c>
      <c r="AA7" s="6">
        <f t="shared" si="2"/>
        <v>39</v>
      </c>
      <c r="AB7" s="14">
        <f t="shared" si="3"/>
        <v>0.35454545454545455</v>
      </c>
    </row>
    <row r="8" spans="1:28" x14ac:dyDescent="0.25">
      <c r="A8" s="5" t="s">
        <v>83</v>
      </c>
      <c r="B8" s="6"/>
      <c r="C8" s="6"/>
      <c r="D8" s="4"/>
      <c r="E8" s="6"/>
      <c r="F8" s="6"/>
      <c r="G8" s="4"/>
      <c r="H8" s="6"/>
      <c r="I8" s="6"/>
      <c r="J8" s="4"/>
      <c r="K8" s="6"/>
      <c r="L8" s="6"/>
      <c r="M8" s="4"/>
      <c r="N8" s="6">
        <v>1</v>
      </c>
      <c r="O8" s="6">
        <v>1</v>
      </c>
      <c r="P8" s="14">
        <f>O8/(O8+N8)</f>
        <v>0.5</v>
      </c>
      <c r="Q8" s="6">
        <v>0</v>
      </c>
      <c r="R8" s="6">
        <v>1</v>
      </c>
      <c r="S8" s="14">
        <f>R8/(R8+Q8)</f>
        <v>1</v>
      </c>
      <c r="T8" s="6">
        <v>2</v>
      </c>
      <c r="U8" s="6">
        <v>0</v>
      </c>
      <c r="V8" s="14">
        <f t="shared" si="0"/>
        <v>0</v>
      </c>
      <c r="W8" s="6"/>
      <c r="X8" s="6"/>
      <c r="Y8" s="4"/>
      <c r="Z8" s="6">
        <f t="shared" si="1"/>
        <v>3</v>
      </c>
      <c r="AA8" s="6">
        <f t="shared" si="2"/>
        <v>2</v>
      </c>
      <c r="AB8" s="14">
        <f t="shared" si="3"/>
        <v>0.4</v>
      </c>
    </row>
    <row r="9" spans="1:28" x14ac:dyDescent="0.25">
      <c r="A9" s="5" t="s">
        <v>84</v>
      </c>
      <c r="B9" s="6">
        <v>1</v>
      </c>
      <c r="C9" s="6">
        <v>0</v>
      </c>
      <c r="D9" s="14">
        <f>C9/(C9+B9)</f>
        <v>0</v>
      </c>
      <c r="E9" s="6"/>
      <c r="F9" s="6"/>
      <c r="G9" s="4"/>
      <c r="H9" s="6">
        <v>2</v>
      </c>
      <c r="I9" s="6">
        <v>0</v>
      </c>
      <c r="J9" s="14">
        <f>I9/(I9+H9)</f>
        <v>0</v>
      </c>
      <c r="K9" s="6">
        <v>1</v>
      </c>
      <c r="L9" s="6">
        <v>0</v>
      </c>
      <c r="M9" s="14">
        <f t="shared" ref="M9:M43" si="4">L9/(L9+K9)</f>
        <v>0</v>
      </c>
      <c r="N9" s="6">
        <v>8</v>
      </c>
      <c r="O9" s="6">
        <v>2</v>
      </c>
      <c r="P9" s="14">
        <f>O9/(O9+N9)</f>
        <v>0.2</v>
      </c>
      <c r="Q9" s="6">
        <v>5</v>
      </c>
      <c r="R9" s="6">
        <v>2</v>
      </c>
      <c r="S9" s="14">
        <f>R9/(R9+Q9)</f>
        <v>0.2857142857142857</v>
      </c>
      <c r="T9" s="6">
        <v>0</v>
      </c>
      <c r="U9" s="6">
        <v>2</v>
      </c>
      <c r="V9" s="14">
        <f t="shared" si="0"/>
        <v>1</v>
      </c>
      <c r="W9" s="6"/>
      <c r="X9" s="6"/>
      <c r="Y9" s="4"/>
      <c r="Z9" s="6">
        <f t="shared" si="1"/>
        <v>17</v>
      </c>
      <c r="AA9" s="6">
        <f t="shared" si="2"/>
        <v>6</v>
      </c>
      <c r="AB9" s="14">
        <f t="shared" si="3"/>
        <v>0.2608695652173913</v>
      </c>
    </row>
    <row r="10" spans="1:28" x14ac:dyDescent="0.25">
      <c r="A10" s="5" t="s">
        <v>87</v>
      </c>
      <c r="B10" s="6"/>
      <c r="C10" s="6"/>
      <c r="D10" s="4"/>
      <c r="E10" s="6"/>
      <c r="F10" s="6"/>
      <c r="G10" s="4"/>
      <c r="H10" s="6">
        <v>1</v>
      </c>
      <c r="I10" s="6">
        <v>1</v>
      </c>
      <c r="J10" s="14">
        <f>I10/(I10+H10)</f>
        <v>0.5</v>
      </c>
      <c r="K10" s="6">
        <v>0</v>
      </c>
      <c r="L10" s="6">
        <v>1</v>
      </c>
      <c r="M10" s="14">
        <f t="shared" si="4"/>
        <v>1</v>
      </c>
      <c r="N10" s="6"/>
      <c r="O10" s="6"/>
      <c r="P10" s="4"/>
      <c r="Q10" s="6"/>
      <c r="R10" s="6"/>
      <c r="S10" s="4"/>
      <c r="T10" s="6">
        <v>1</v>
      </c>
      <c r="U10" s="6">
        <v>0</v>
      </c>
      <c r="V10" s="14">
        <f t="shared" si="0"/>
        <v>0</v>
      </c>
      <c r="W10" s="6"/>
      <c r="X10" s="6"/>
      <c r="Y10" s="4"/>
      <c r="Z10" s="6">
        <f t="shared" si="1"/>
        <v>2</v>
      </c>
      <c r="AA10" s="6">
        <f t="shared" si="2"/>
        <v>2</v>
      </c>
      <c r="AB10" s="14">
        <f t="shared" si="3"/>
        <v>0.5</v>
      </c>
    </row>
    <row r="11" spans="1:28" x14ac:dyDescent="0.25">
      <c r="A11" s="5" t="s">
        <v>85</v>
      </c>
      <c r="B11" s="6">
        <v>2</v>
      </c>
      <c r="C11" s="6">
        <v>3</v>
      </c>
      <c r="D11" s="14">
        <f>C11/(C11+B11)</f>
        <v>0.6</v>
      </c>
      <c r="E11" s="6">
        <v>4</v>
      </c>
      <c r="F11" s="6">
        <v>1</v>
      </c>
      <c r="G11" s="14">
        <f>F11/(F11+E11)</f>
        <v>0.2</v>
      </c>
      <c r="H11" s="6">
        <v>15</v>
      </c>
      <c r="I11" s="6">
        <v>2</v>
      </c>
      <c r="J11" s="14">
        <f>I11/(I11+H11)</f>
        <v>0.11764705882352941</v>
      </c>
      <c r="K11" s="6">
        <v>34</v>
      </c>
      <c r="L11" s="6">
        <v>15</v>
      </c>
      <c r="M11" s="14">
        <f t="shared" si="4"/>
        <v>0.30612244897959184</v>
      </c>
      <c r="N11" s="6">
        <v>55</v>
      </c>
      <c r="O11" s="6">
        <v>38</v>
      </c>
      <c r="P11" s="14">
        <f t="shared" ref="P11:P43" si="5">O11/(O11+N11)</f>
        <v>0.40860215053763443</v>
      </c>
      <c r="Q11" s="6">
        <v>33</v>
      </c>
      <c r="R11" s="6">
        <v>32</v>
      </c>
      <c r="S11" s="14">
        <f t="shared" ref="S11:S27" si="6">R11/(R11+Q11)</f>
        <v>0.49230769230769234</v>
      </c>
      <c r="T11" s="6">
        <v>6</v>
      </c>
      <c r="U11" s="6">
        <v>13</v>
      </c>
      <c r="V11" s="14">
        <f t="shared" si="0"/>
        <v>0.68421052631578949</v>
      </c>
      <c r="W11" s="6">
        <v>0</v>
      </c>
      <c r="X11" s="6">
        <v>2</v>
      </c>
      <c r="Y11" s="14">
        <f>X11/(X11+W11)</f>
        <v>1</v>
      </c>
      <c r="Z11" s="6">
        <f t="shared" si="1"/>
        <v>149</v>
      </c>
      <c r="AA11" s="6">
        <f t="shared" si="2"/>
        <v>106</v>
      </c>
      <c r="AB11" s="14">
        <f t="shared" si="3"/>
        <v>0.41568627450980394</v>
      </c>
    </row>
    <row r="12" spans="1:28" x14ac:dyDescent="0.25">
      <c r="A12" s="5" t="s">
        <v>86</v>
      </c>
      <c r="B12" s="6"/>
      <c r="C12" s="6"/>
      <c r="D12" s="4"/>
      <c r="E12" s="6">
        <v>2</v>
      </c>
      <c r="F12" s="6">
        <v>0</v>
      </c>
      <c r="G12" s="14">
        <f>F12/(F12+E12)</f>
        <v>0</v>
      </c>
      <c r="H12" s="6"/>
      <c r="I12" s="6"/>
      <c r="J12" s="4"/>
      <c r="K12" s="6">
        <v>8</v>
      </c>
      <c r="L12" s="6">
        <v>2</v>
      </c>
      <c r="M12" s="14">
        <f t="shared" si="4"/>
        <v>0.2</v>
      </c>
      <c r="N12" s="6">
        <v>12</v>
      </c>
      <c r="O12" s="6">
        <v>9</v>
      </c>
      <c r="P12" s="14">
        <f t="shared" si="5"/>
        <v>0.42857142857142855</v>
      </c>
      <c r="Q12" s="6">
        <v>9</v>
      </c>
      <c r="R12" s="6">
        <v>13</v>
      </c>
      <c r="S12" s="14">
        <f t="shared" si="6"/>
        <v>0.59090909090909094</v>
      </c>
      <c r="T12" s="6">
        <v>2</v>
      </c>
      <c r="U12" s="6">
        <v>3</v>
      </c>
      <c r="V12" s="14">
        <f t="shared" si="0"/>
        <v>0.6</v>
      </c>
      <c r="W12" s="6"/>
      <c r="X12" s="6"/>
      <c r="Y12" s="4"/>
      <c r="Z12" s="6">
        <f t="shared" si="1"/>
        <v>33</v>
      </c>
      <c r="AA12" s="6">
        <f t="shared" si="2"/>
        <v>27</v>
      </c>
      <c r="AB12" s="14">
        <f t="shared" si="3"/>
        <v>0.45</v>
      </c>
    </row>
    <row r="13" spans="1:28" x14ac:dyDescent="0.25">
      <c r="A13" s="5" t="s">
        <v>88</v>
      </c>
      <c r="B13" s="6">
        <v>3</v>
      </c>
      <c r="C13" s="6">
        <v>1</v>
      </c>
      <c r="D13" s="14">
        <f>C13/(C13+B13)</f>
        <v>0.25</v>
      </c>
      <c r="E13" s="6">
        <v>11</v>
      </c>
      <c r="F13" s="6">
        <v>5</v>
      </c>
      <c r="G13" s="14">
        <f>F13/(F13+E13)</f>
        <v>0.3125</v>
      </c>
      <c r="H13" s="6">
        <v>35</v>
      </c>
      <c r="I13" s="6">
        <v>10</v>
      </c>
      <c r="J13" s="14">
        <f>I13/(I13+H13)</f>
        <v>0.22222222222222221</v>
      </c>
      <c r="K13" s="6">
        <v>96</v>
      </c>
      <c r="L13" s="6">
        <v>38</v>
      </c>
      <c r="M13" s="14">
        <f t="shared" si="4"/>
        <v>0.28358208955223879</v>
      </c>
      <c r="N13" s="6">
        <v>97</v>
      </c>
      <c r="O13" s="6">
        <v>69</v>
      </c>
      <c r="P13" s="14">
        <f t="shared" si="5"/>
        <v>0.41566265060240964</v>
      </c>
      <c r="Q13" s="6">
        <v>55</v>
      </c>
      <c r="R13" s="6">
        <v>48</v>
      </c>
      <c r="S13" s="14">
        <f t="shared" si="6"/>
        <v>0.46601941747572817</v>
      </c>
      <c r="T13" s="6">
        <v>10</v>
      </c>
      <c r="U13" s="6">
        <v>14</v>
      </c>
      <c r="V13" s="14">
        <f t="shared" si="0"/>
        <v>0.58333333333333337</v>
      </c>
      <c r="W13" s="6">
        <v>1</v>
      </c>
      <c r="X13" s="6">
        <v>1</v>
      </c>
      <c r="Y13" s="14">
        <f>X13/(X13+W13)</f>
        <v>0.5</v>
      </c>
      <c r="Z13" s="6">
        <f t="shared" si="1"/>
        <v>308</v>
      </c>
      <c r="AA13" s="6">
        <f t="shared" si="2"/>
        <v>186</v>
      </c>
      <c r="AB13" s="14">
        <f t="shared" si="3"/>
        <v>0.37651821862348178</v>
      </c>
    </row>
    <row r="14" spans="1:28" x14ac:dyDescent="0.25">
      <c r="A14" s="5" t="s">
        <v>89</v>
      </c>
      <c r="B14" s="6">
        <v>1</v>
      </c>
      <c r="C14" s="6">
        <v>0</v>
      </c>
      <c r="D14" s="14">
        <f>C14/(C14+B14)</f>
        <v>0</v>
      </c>
      <c r="E14" s="6">
        <v>4</v>
      </c>
      <c r="F14" s="6">
        <v>2</v>
      </c>
      <c r="G14" s="14">
        <f>F14/(F14+E14)</f>
        <v>0.33333333333333331</v>
      </c>
      <c r="H14" s="6">
        <v>10</v>
      </c>
      <c r="I14" s="6">
        <v>0</v>
      </c>
      <c r="J14" s="14">
        <f>I14/(I14+H14)</f>
        <v>0</v>
      </c>
      <c r="K14" s="6">
        <v>33</v>
      </c>
      <c r="L14" s="6">
        <v>12</v>
      </c>
      <c r="M14" s="14">
        <f t="shared" si="4"/>
        <v>0.26666666666666666</v>
      </c>
      <c r="N14" s="6">
        <v>46</v>
      </c>
      <c r="O14" s="6">
        <v>34</v>
      </c>
      <c r="P14" s="14">
        <f t="shared" si="5"/>
        <v>0.42499999999999999</v>
      </c>
      <c r="Q14" s="6">
        <v>38</v>
      </c>
      <c r="R14" s="6">
        <v>30</v>
      </c>
      <c r="S14" s="14">
        <f t="shared" si="6"/>
        <v>0.44117647058823528</v>
      </c>
      <c r="T14" s="6">
        <v>10</v>
      </c>
      <c r="U14" s="6">
        <v>19</v>
      </c>
      <c r="V14" s="14">
        <f t="shared" si="0"/>
        <v>0.65517241379310343</v>
      </c>
      <c r="W14" s="6">
        <v>1</v>
      </c>
      <c r="X14" s="6">
        <v>1</v>
      </c>
      <c r="Y14" s="14">
        <f>X14/(X14+W14)</f>
        <v>0.5</v>
      </c>
      <c r="Z14" s="6">
        <f t="shared" si="1"/>
        <v>143</v>
      </c>
      <c r="AA14" s="6">
        <f t="shared" si="2"/>
        <v>98</v>
      </c>
      <c r="AB14" s="14">
        <f t="shared" si="3"/>
        <v>0.40663900414937759</v>
      </c>
    </row>
    <row r="15" spans="1:28" x14ac:dyDescent="0.25">
      <c r="A15" s="5" t="s">
        <v>90</v>
      </c>
      <c r="B15" s="6"/>
      <c r="C15" s="6"/>
      <c r="D15" s="4"/>
      <c r="E15" s="6"/>
      <c r="F15" s="6"/>
      <c r="G15" s="4"/>
      <c r="H15" s="6"/>
      <c r="I15" s="6"/>
      <c r="J15" s="4"/>
      <c r="K15" s="6">
        <v>6</v>
      </c>
      <c r="L15" s="6">
        <v>1</v>
      </c>
      <c r="M15" s="14">
        <f t="shared" si="4"/>
        <v>0.14285714285714285</v>
      </c>
      <c r="N15" s="6">
        <v>8</v>
      </c>
      <c r="O15" s="6">
        <v>6</v>
      </c>
      <c r="P15" s="14">
        <f t="shared" si="5"/>
        <v>0.42857142857142855</v>
      </c>
      <c r="Q15" s="6">
        <v>9</v>
      </c>
      <c r="R15" s="6">
        <v>7</v>
      </c>
      <c r="S15" s="14">
        <f t="shared" si="6"/>
        <v>0.4375</v>
      </c>
      <c r="T15" s="6">
        <v>3</v>
      </c>
      <c r="U15" s="6">
        <v>2</v>
      </c>
      <c r="V15" s="14">
        <f t="shared" si="0"/>
        <v>0.4</v>
      </c>
      <c r="W15" s="6"/>
      <c r="X15" s="6"/>
      <c r="Y15" s="4"/>
      <c r="Z15" s="6">
        <f t="shared" si="1"/>
        <v>26</v>
      </c>
      <c r="AA15" s="6">
        <f t="shared" si="2"/>
        <v>16</v>
      </c>
      <c r="AB15" s="14">
        <f t="shared" si="3"/>
        <v>0.38095238095238093</v>
      </c>
    </row>
    <row r="16" spans="1:28" x14ac:dyDescent="0.25">
      <c r="A16" s="5" t="s">
        <v>92</v>
      </c>
      <c r="B16" s="6"/>
      <c r="C16" s="6"/>
      <c r="D16" s="4"/>
      <c r="E16" s="6">
        <v>0</v>
      </c>
      <c r="F16" s="6">
        <v>1</v>
      </c>
      <c r="G16" s="13">
        <f>F16/(F16+E16)</f>
        <v>1</v>
      </c>
      <c r="H16" s="6">
        <v>3</v>
      </c>
      <c r="I16" s="6">
        <v>1</v>
      </c>
      <c r="J16" s="14">
        <f>I16/(I16+H16)</f>
        <v>0.25</v>
      </c>
      <c r="K16" s="6">
        <v>1</v>
      </c>
      <c r="L16" s="6">
        <v>1</v>
      </c>
      <c r="M16" s="14">
        <f t="shared" si="4"/>
        <v>0.5</v>
      </c>
      <c r="N16" s="6">
        <v>1</v>
      </c>
      <c r="O16" s="6">
        <v>1</v>
      </c>
      <c r="P16" s="14">
        <f t="shared" si="5"/>
        <v>0.5</v>
      </c>
      <c r="Q16" s="6">
        <v>1</v>
      </c>
      <c r="R16" s="6">
        <v>0</v>
      </c>
      <c r="S16" s="14">
        <f t="shared" si="6"/>
        <v>0</v>
      </c>
      <c r="T16" s="6"/>
      <c r="U16" s="6"/>
      <c r="V16" s="4"/>
      <c r="W16" s="6"/>
      <c r="X16" s="6"/>
      <c r="Y16" s="4"/>
      <c r="Z16" s="6">
        <f t="shared" si="1"/>
        <v>6</v>
      </c>
      <c r="AA16" s="6">
        <f t="shared" si="2"/>
        <v>4</v>
      </c>
      <c r="AB16" s="14">
        <f t="shared" si="3"/>
        <v>0.4</v>
      </c>
    </row>
    <row r="17" spans="1:28" x14ac:dyDescent="0.25">
      <c r="A17" s="5" t="s">
        <v>93</v>
      </c>
      <c r="B17" s="6">
        <v>0</v>
      </c>
      <c r="C17" s="6">
        <v>1</v>
      </c>
      <c r="D17" s="13">
        <f>C17/(C17+B17)</f>
        <v>1</v>
      </c>
      <c r="E17" s="6">
        <v>4</v>
      </c>
      <c r="F17" s="6">
        <v>0</v>
      </c>
      <c r="G17" s="14">
        <f>F17/(F17+E17)</f>
        <v>0</v>
      </c>
      <c r="H17" s="6">
        <v>9</v>
      </c>
      <c r="I17" s="6">
        <v>3</v>
      </c>
      <c r="J17" s="14">
        <f>I17/(I17+H17)</f>
        <v>0.25</v>
      </c>
      <c r="K17" s="6">
        <v>31</v>
      </c>
      <c r="L17" s="6">
        <v>4</v>
      </c>
      <c r="M17" s="14">
        <f t="shared" si="4"/>
        <v>0.11428571428571428</v>
      </c>
      <c r="N17" s="6">
        <v>61</v>
      </c>
      <c r="O17" s="6">
        <v>10</v>
      </c>
      <c r="P17" s="14">
        <f t="shared" si="5"/>
        <v>0.14084507042253522</v>
      </c>
      <c r="Q17" s="6">
        <v>45</v>
      </c>
      <c r="R17" s="6">
        <v>14</v>
      </c>
      <c r="S17" s="14">
        <f t="shared" si="6"/>
        <v>0.23728813559322035</v>
      </c>
      <c r="T17" s="6">
        <v>17</v>
      </c>
      <c r="U17" s="6">
        <v>4</v>
      </c>
      <c r="V17" s="13">
        <f t="shared" ref="V17:V27" si="7">U17/(U17+T17)</f>
        <v>0.19047619047619047</v>
      </c>
      <c r="W17" s="6"/>
      <c r="X17" s="6"/>
      <c r="Y17" s="4"/>
      <c r="Z17" s="6">
        <f t="shared" si="1"/>
        <v>167</v>
      </c>
      <c r="AA17" s="6">
        <f t="shared" si="2"/>
        <v>36</v>
      </c>
      <c r="AB17" s="14">
        <f t="shared" si="3"/>
        <v>0.17733990147783252</v>
      </c>
    </row>
    <row r="18" spans="1:28" x14ac:dyDescent="0.25">
      <c r="A18" s="5" t="s">
        <v>94</v>
      </c>
      <c r="B18" s="6">
        <v>1</v>
      </c>
      <c r="C18" s="6">
        <v>1</v>
      </c>
      <c r="D18" s="14">
        <f>C18/(C18+B18)</f>
        <v>0.5</v>
      </c>
      <c r="E18" s="6"/>
      <c r="F18" s="6"/>
      <c r="G18" s="6"/>
      <c r="H18" s="6"/>
      <c r="I18" s="6"/>
      <c r="J18" s="6"/>
      <c r="K18" s="6">
        <v>4</v>
      </c>
      <c r="L18" s="6">
        <v>4</v>
      </c>
      <c r="M18" s="14">
        <f t="shared" si="4"/>
        <v>0.5</v>
      </c>
      <c r="N18" s="6">
        <v>0</v>
      </c>
      <c r="O18" s="6">
        <v>3</v>
      </c>
      <c r="P18" s="14">
        <f t="shared" si="5"/>
        <v>1</v>
      </c>
      <c r="Q18" s="6">
        <v>0</v>
      </c>
      <c r="R18" s="6">
        <v>5</v>
      </c>
      <c r="S18" s="14">
        <f t="shared" si="6"/>
        <v>1</v>
      </c>
      <c r="T18" s="6">
        <v>0</v>
      </c>
      <c r="U18" s="6">
        <v>4</v>
      </c>
      <c r="V18" s="14">
        <f t="shared" si="7"/>
        <v>1</v>
      </c>
      <c r="W18" s="6"/>
      <c r="X18" s="6"/>
      <c r="Y18" s="4"/>
      <c r="Z18" s="6">
        <f t="shared" si="1"/>
        <v>5</v>
      </c>
      <c r="AA18" s="6">
        <f t="shared" si="2"/>
        <v>17</v>
      </c>
      <c r="AB18" s="14">
        <f t="shared" si="3"/>
        <v>0.77272727272727271</v>
      </c>
    </row>
    <row r="19" spans="1:28" x14ac:dyDescent="0.25">
      <c r="A19" s="5" t="s">
        <v>95</v>
      </c>
      <c r="B19" s="6"/>
      <c r="C19" s="6"/>
      <c r="D19" s="6"/>
      <c r="E19" s="6"/>
      <c r="F19" s="6"/>
      <c r="G19" s="4"/>
      <c r="H19" s="6"/>
      <c r="I19" s="6"/>
      <c r="J19" s="4"/>
      <c r="K19" s="6">
        <v>7</v>
      </c>
      <c r="L19" s="6">
        <v>3</v>
      </c>
      <c r="M19" s="14">
        <f t="shared" si="4"/>
        <v>0.3</v>
      </c>
      <c r="N19" s="6">
        <v>13</v>
      </c>
      <c r="O19" s="6">
        <v>8</v>
      </c>
      <c r="P19" s="14">
        <f t="shared" si="5"/>
        <v>0.38095238095238093</v>
      </c>
      <c r="Q19" s="6">
        <v>9</v>
      </c>
      <c r="R19" s="6">
        <v>5</v>
      </c>
      <c r="S19" s="14">
        <f t="shared" si="6"/>
        <v>0.35714285714285715</v>
      </c>
      <c r="T19" s="6">
        <v>1</v>
      </c>
      <c r="U19" s="6">
        <v>3</v>
      </c>
      <c r="V19" s="14">
        <f t="shared" si="7"/>
        <v>0.75</v>
      </c>
      <c r="W19" s="6"/>
      <c r="X19" s="6"/>
      <c r="Y19" s="4"/>
      <c r="Z19" s="6">
        <f t="shared" si="1"/>
        <v>30</v>
      </c>
      <c r="AA19" s="6">
        <f t="shared" si="2"/>
        <v>19</v>
      </c>
      <c r="AB19" s="14">
        <f t="shared" si="3"/>
        <v>0.38775510204081631</v>
      </c>
    </row>
    <row r="20" spans="1:28" x14ac:dyDescent="0.25">
      <c r="A20" s="5" t="s">
        <v>96</v>
      </c>
      <c r="B20" s="6">
        <v>2</v>
      </c>
      <c r="C20" s="6">
        <v>0</v>
      </c>
      <c r="D20" s="13">
        <f>C20/(C20+B20)</f>
        <v>0</v>
      </c>
      <c r="E20" s="6">
        <v>7</v>
      </c>
      <c r="F20" s="6">
        <v>4</v>
      </c>
      <c r="G20" s="13">
        <f>F20/(F20+E20)</f>
        <v>0.36363636363636365</v>
      </c>
      <c r="H20" s="6">
        <v>29</v>
      </c>
      <c r="I20" s="6">
        <v>7</v>
      </c>
      <c r="J20" s="13">
        <f t="shared" ref="J20:J27" si="8">I20/(I20+H20)</f>
        <v>0.19444444444444445</v>
      </c>
      <c r="K20" s="6">
        <v>99</v>
      </c>
      <c r="L20" s="6">
        <v>26</v>
      </c>
      <c r="M20" s="14">
        <f t="shared" si="4"/>
        <v>0.20799999999999999</v>
      </c>
      <c r="N20" s="6">
        <v>91</v>
      </c>
      <c r="O20" s="6">
        <v>51</v>
      </c>
      <c r="P20" s="14">
        <f t="shared" si="5"/>
        <v>0.35915492957746481</v>
      </c>
      <c r="Q20" s="6">
        <v>61</v>
      </c>
      <c r="R20" s="6">
        <v>51</v>
      </c>
      <c r="S20" s="14">
        <f t="shared" si="6"/>
        <v>0.45535714285714285</v>
      </c>
      <c r="T20" s="6">
        <v>16</v>
      </c>
      <c r="U20" s="6">
        <v>14</v>
      </c>
      <c r="V20" s="14">
        <f t="shared" si="7"/>
        <v>0.46666666666666667</v>
      </c>
      <c r="W20" s="6"/>
      <c r="X20" s="6"/>
      <c r="Y20" s="4"/>
      <c r="Z20" s="6">
        <f t="shared" si="1"/>
        <v>305</v>
      </c>
      <c r="AA20" s="6">
        <f t="shared" si="2"/>
        <v>153</v>
      </c>
      <c r="AB20" s="14">
        <f t="shared" si="3"/>
        <v>0.33406113537117904</v>
      </c>
    </row>
    <row r="21" spans="1:28" x14ac:dyDescent="0.25">
      <c r="A21" s="5" t="s">
        <v>97</v>
      </c>
      <c r="B21" s="6"/>
      <c r="C21" s="6"/>
      <c r="D21" s="6"/>
      <c r="E21" s="6"/>
      <c r="F21" s="6"/>
      <c r="G21" s="6"/>
      <c r="H21" s="6">
        <v>1</v>
      </c>
      <c r="I21" s="6">
        <v>1</v>
      </c>
      <c r="J21" s="14">
        <f t="shared" si="8"/>
        <v>0.5</v>
      </c>
      <c r="K21" s="6">
        <v>1</v>
      </c>
      <c r="L21" s="6">
        <v>0</v>
      </c>
      <c r="M21" s="14">
        <f t="shared" si="4"/>
        <v>0</v>
      </c>
      <c r="N21" s="6">
        <v>2</v>
      </c>
      <c r="O21" s="6">
        <v>5</v>
      </c>
      <c r="P21" s="14">
        <f t="shared" si="5"/>
        <v>0.7142857142857143</v>
      </c>
      <c r="Q21" s="6">
        <v>2</v>
      </c>
      <c r="R21" s="6">
        <v>0</v>
      </c>
      <c r="S21" s="14">
        <f t="shared" si="6"/>
        <v>0</v>
      </c>
      <c r="T21" s="6">
        <v>0</v>
      </c>
      <c r="U21" s="6">
        <v>2</v>
      </c>
      <c r="V21" s="14">
        <f t="shared" si="7"/>
        <v>1</v>
      </c>
      <c r="W21" s="6">
        <v>0</v>
      </c>
      <c r="X21" s="6">
        <v>1</v>
      </c>
      <c r="Y21" s="13">
        <f>X21/(X21+W21)</f>
        <v>1</v>
      </c>
      <c r="Z21" s="6">
        <f t="shared" si="1"/>
        <v>6</v>
      </c>
      <c r="AA21" s="6">
        <f t="shared" si="2"/>
        <v>9</v>
      </c>
      <c r="AB21" s="14">
        <f t="shared" si="3"/>
        <v>0.6</v>
      </c>
    </row>
    <row r="22" spans="1:28" x14ac:dyDescent="0.25">
      <c r="A22" s="5" t="s">
        <v>98</v>
      </c>
      <c r="B22" s="6">
        <v>2</v>
      </c>
      <c r="C22" s="6">
        <v>0</v>
      </c>
      <c r="D22" s="13">
        <f>C22/(C22+B22)</f>
        <v>0</v>
      </c>
      <c r="E22" s="6">
        <v>1</v>
      </c>
      <c r="F22" s="6">
        <v>0</v>
      </c>
      <c r="G22" s="13">
        <f>F22/(F22+E22)</f>
        <v>0</v>
      </c>
      <c r="H22" s="6">
        <v>5</v>
      </c>
      <c r="I22" s="6">
        <v>2</v>
      </c>
      <c r="J22" s="14">
        <f t="shared" si="8"/>
        <v>0.2857142857142857</v>
      </c>
      <c r="K22" s="6">
        <v>25</v>
      </c>
      <c r="L22" s="6">
        <v>7</v>
      </c>
      <c r="M22" s="14">
        <f t="shared" si="4"/>
        <v>0.21875</v>
      </c>
      <c r="N22" s="6">
        <v>57</v>
      </c>
      <c r="O22" s="6">
        <v>6</v>
      </c>
      <c r="P22" s="14">
        <f t="shared" si="5"/>
        <v>9.5238095238095233E-2</v>
      </c>
      <c r="Q22" s="6">
        <v>38</v>
      </c>
      <c r="R22" s="6">
        <v>11</v>
      </c>
      <c r="S22" s="14">
        <f t="shared" si="6"/>
        <v>0.22448979591836735</v>
      </c>
      <c r="T22" s="6">
        <v>8</v>
      </c>
      <c r="U22" s="6">
        <v>4</v>
      </c>
      <c r="V22" s="14">
        <f t="shared" si="7"/>
        <v>0.33333333333333331</v>
      </c>
      <c r="W22" s="6"/>
      <c r="X22" s="6"/>
      <c r="Y22" s="6"/>
      <c r="Z22" s="6">
        <f t="shared" si="1"/>
        <v>136</v>
      </c>
      <c r="AA22" s="6">
        <f t="shared" si="2"/>
        <v>30</v>
      </c>
      <c r="AB22" s="14">
        <f t="shared" si="3"/>
        <v>0.18072289156626506</v>
      </c>
    </row>
    <row r="23" spans="1:28" x14ac:dyDescent="0.25">
      <c r="A23" s="5" t="s">
        <v>99</v>
      </c>
      <c r="B23" s="6"/>
      <c r="C23" s="6"/>
      <c r="D23" s="6"/>
      <c r="E23" s="6"/>
      <c r="F23" s="6"/>
      <c r="G23" s="6"/>
      <c r="H23" s="6">
        <v>2</v>
      </c>
      <c r="I23" s="6">
        <v>0</v>
      </c>
      <c r="J23" s="14">
        <f t="shared" si="8"/>
        <v>0</v>
      </c>
      <c r="K23" s="6">
        <v>4</v>
      </c>
      <c r="L23" s="6">
        <v>2</v>
      </c>
      <c r="M23" s="14">
        <f t="shared" si="4"/>
        <v>0.33333333333333331</v>
      </c>
      <c r="N23" s="6">
        <v>7</v>
      </c>
      <c r="O23" s="6">
        <v>2</v>
      </c>
      <c r="P23" s="14">
        <f t="shared" si="5"/>
        <v>0.22222222222222221</v>
      </c>
      <c r="Q23" s="6">
        <v>7</v>
      </c>
      <c r="R23" s="6">
        <v>2</v>
      </c>
      <c r="S23" s="14">
        <f t="shared" si="6"/>
        <v>0.22222222222222221</v>
      </c>
      <c r="T23" s="6">
        <v>2</v>
      </c>
      <c r="U23" s="6">
        <v>2</v>
      </c>
      <c r="V23" s="14">
        <f t="shared" si="7"/>
        <v>0.5</v>
      </c>
      <c r="W23" s="6"/>
      <c r="X23" s="6"/>
      <c r="Y23" s="4"/>
      <c r="Z23" s="6">
        <f t="shared" si="1"/>
        <v>22</v>
      </c>
      <c r="AA23" s="6">
        <f t="shared" si="2"/>
        <v>8</v>
      </c>
      <c r="AB23" s="14">
        <f t="shared" si="3"/>
        <v>0.26666666666666666</v>
      </c>
    </row>
    <row r="24" spans="1:28" x14ac:dyDescent="0.25">
      <c r="A24" s="5" t="s">
        <v>100</v>
      </c>
      <c r="B24" s="6"/>
      <c r="C24" s="6"/>
      <c r="D24" s="4"/>
      <c r="E24" s="6"/>
      <c r="F24" s="6"/>
      <c r="G24" s="4"/>
      <c r="H24" s="6">
        <v>4</v>
      </c>
      <c r="I24" s="6">
        <v>1</v>
      </c>
      <c r="J24" s="14">
        <f t="shared" si="8"/>
        <v>0.2</v>
      </c>
      <c r="K24" s="6">
        <v>6</v>
      </c>
      <c r="L24" s="6">
        <v>2</v>
      </c>
      <c r="M24" s="14">
        <f t="shared" si="4"/>
        <v>0.25</v>
      </c>
      <c r="N24" s="6">
        <v>20</v>
      </c>
      <c r="O24" s="6">
        <v>12</v>
      </c>
      <c r="P24" s="14">
        <f t="shared" si="5"/>
        <v>0.375</v>
      </c>
      <c r="Q24" s="6">
        <v>8</v>
      </c>
      <c r="R24" s="6">
        <v>13</v>
      </c>
      <c r="S24" s="14">
        <f t="shared" si="6"/>
        <v>0.61904761904761907</v>
      </c>
      <c r="T24" s="6">
        <v>7</v>
      </c>
      <c r="U24" s="6">
        <v>7</v>
      </c>
      <c r="V24" s="14">
        <f t="shared" si="7"/>
        <v>0.5</v>
      </c>
      <c r="W24" s="6">
        <v>2</v>
      </c>
      <c r="X24" s="6">
        <v>1</v>
      </c>
      <c r="Y24" s="13">
        <f>X24/(X24+W24)</f>
        <v>0.33333333333333331</v>
      </c>
      <c r="Z24" s="6">
        <f t="shared" si="1"/>
        <v>47</v>
      </c>
      <c r="AA24" s="6">
        <f t="shared" si="2"/>
        <v>36</v>
      </c>
      <c r="AB24" s="14">
        <f t="shared" si="3"/>
        <v>0.43373493975903615</v>
      </c>
    </row>
    <row r="25" spans="1:28" x14ac:dyDescent="0.25">
      <c r="A25" s="5" t="s">
        <v>101</v>
      </c>
      <c r="B25" s="6"/>
      <c r="C25" s="6"/>
      <c r="D25" s="4"/>
      <c r="E25" s="6"/>
      <c r="F25" s="6"/>
      <c r="G25" s="4"/>
      <c r="H25" s="6">
        <v>1</v>
      </c>
      <c r="I25" s="6">
        <v>0</v>
      </c>
      <c r="J25" s="14">
        <f t="shared" si="8"/>
        <v>0</v>
      </c>
      <c r="K25" s="6">
        <v>3</v>
      </c>
      <c r="L25" s="6">
        <v>3</v>
      </c>
      <c r="M25" s="14">
        <f t="shared" si="4"/>
        <v>0.5</v>
      </c>
      <c r="N25" s="6">
        <v>13</v>
      </c>
      <c r="O25" s="6">
        <v>11</v>
      </c>
      <c r="P25" s="14">
        <f t="shared" si="5"/>
        <v>0.45833333333333331</v>
      </c>
      <c r="Q25" s="6">
        <v>21</v>
      </c>
      <c r="R25" s="6">
        <v>14</v>
      </c>
      <c r="S25" s="14">
        <f t="shared" si="6"/>
        <v>0.4</v>
      </c>
      <c r="T25" s="6">
        <v>2</v>
      </c>
      <c r="U25" s="6">
        <v>6</v>
      </c>
      <c r="V25" s="14">
        <f t="shared" si="7"/>
        <v>0.75</v>
      </c>
      <c r="W25" s="6"/>
      <c r="X25" s="6"/>
      <c r="Y25" s="6"/>
      <c r="Z25" s="6">
        <f t="shared" si="1"/>
        <v>40</v>
      </c>
      <c r="AA25" s="6">
        <f t="shared" si="2"/>
        <v>34</v>
      </c>
      <c r="AB25" s="14">
        <f t="shared" si="3"/>
        <v>0.45945945945945948</v>
      </c>
    </row>
    <row r="26" spans="1:28" x14ac:dyDescent="0.25">
      <c r="A26" s="5" t="s">
        <v>102</v>
      </c>
      <c r="B26" s="6"/>
      <c r="C26" s="6"/>
      <c r="D26" s="4"/>
      <c r="E26" s="6">
        <v>0</v>
      </c>
      <c r="F26" s="6">
        <v>2</v>
      </c>
      <c r="G26" s="13">
        <f>F26/(F26+E26)</f>
        <v>1</v>
      </c>
      <c r="H26" s="6">
        <v>1</v>
      </c>
      <c r="I26" s="6">
        <v>2</v>
      </c>
      <c r="J26" s="14">
        <f t="shared" si="8"/>
        <v>0.66666666666666663</v>
      </c>
      <c r="K26" s="6">
        <v>1</v>
      </c>
      <c r="L26" s="6">
        <v>2</v>
      </c>
      <c r="M26" s="14">
        <f t="shared" si="4"/>
        <v>0.66666666666666663</v>
      </c>
      <c r="N26" s="6">
        <v>2</v>
      </c>
      <c r="O26" s="6">
        <v>6</v>
      </c>
      <c r="P26" s="14">
        <f t="shared" si="5"/>
        <v>0.75</v>
      </c>
      <c r="Q26" s="6">
        <v>3</v>
      </c>
      <c r="R26" s="6">
        <v>3</v>
      </c>
      <c r="S26" s="14">
        <f t="shared" si="6"/>
        <v>0.5</v>
      </c>
      <c r="T26" s="6">
        <v>2</v>
      </c>
      <c r="U26" s="6">
        <v>5</v>
      </c>
      <c r="V26" s="14">
        <f t="shared" si="7"/>
        <v>0.7142857142857143</v>
      </c>
      <c r="W26" s="6"/>
      <c r="X26" s="6"/>
      <c r="Y26" s="4"/>
      <c r="Z26" s="6">
        <f t="shared" si="1"/>
        <v>9</v>
      </c>
      <c r="AA26" s="6">
        <f t="shared" si="2"/>
        <v>20</v>
      </c>
      <c r="AB26" s="14">
        <f t="shared" si="3"/>
        <v>0.68965517241379315</v>
      </c>
    </row>
    <row r="27" spans="1:28" x14ac:dyDescent="0.25">
      <c r="A27" s="5" t="s">
        <v>103</v>
      </c>
      <c r="B27" s="6">
        <v>2</v>
      </c>
      <c r="C27" s="6">
        <v>0</v>
      </c>
      <c r="D27" s="13">
        <f>C27/(C27+B27)</f>
        <v>0</v>
      </c>
      <c r="E27" s="6">
        <v>6</v>
      </c>
      <c r="F27" s="6">
        <v>2</v>
      </c>
      <c r="G27" s="14">
        <f>F27/(F27+E27)</f>
        <v>0.25</v>
      </c>
      <c r="H27" s="6">
        <v>15</v>
      </c>
      <c r="I27" s="6">
        <v>9</v>
      </c>
      <c r="J27" s="14">
        <f t="shared" si="8"/>
        <v>0.375</v>
      </c>
      <c r="K27" s="6">
        <v>38</v>
      </c>
      <c r="L27" s="6">
        <v>30</v>
      </c>
      <c r="M27" s="14">
        <f t="shared" si="4"/>
        <v>0.44117647058823528</v>
      </c>
      <c r="N27" s="6">
        <v>55</v>
      </c>
      <c r="O27" s="6">
        <v>45</v>
      </c>
      <c r="P27" s="14">
        <f t="shared" si="5"/>
        <v>0.45</v>
      </c>
      <c r="Q27" s="6">
        <v>42</v>
      </c>
      <c r="R27" s="6">
        <v>39</v>
      </c>
      <c r="S27" s="14">
        <f t="shared" si="6"/>
        <v>0.48148148148148145</v>
      </c>
      <c r="T27" s="6">
        <v>10</v>
      </c>
      <c r="U27" s="6">
        <v>13</v>
      </c>
      <c r="V27" s="14">
        <f t="shared" si="7"/>
        <v>0.56521739130434778</v>
      </c>
      <c r="W27" s="6">
        <v>0</v>
      </c>
      <c r="X27" s="6">
        <v>2</v>
      </c>
      <c r="Y27" s="13">
        <f>X27/(X27+W27)</f>
        <v>1</v>
      </c>
      <c r="Z27" s="6">
        <f t="shared" si="1"/>
        <v>168</v>
      </c>
      <c r="AA27" s="6">
        <f t="shared" si="2"/>
        <v>140</v>
      </c>
      <c r="AB27" s="14">
        <f t="shared" si="3"/>
        <v>0.45454545454545453</v>
      </c>
    </row>
    <row r="28" spans="1:28" x14ac:dyDescent="0.25">
      <c r="A28" s="5" t="s">
        <v>104</v>
      </c>
      <c r="B28" s="6"/>
      <c r="C28" s="6"/>
      <c r="D28" s="6"/>
      <c r="E28" s="6"/>
      <c r="F28" s="6"/>
      <c r="G28" s="6"/>
      <c r="H28" s="6"/>
      <c r="I28" s="6"/>
      <c r="J28" s="6"/>
      <c r="K28" s="6">
        <v>0</v>
      </c>
      <c r="L28" s="6">
        <v>1</v>
      </c>
      <c r="M28" s="14">
        <f t="shared" si="4"/>
        <v>1</v>
      </c>
      <c r="N28" s="6">
        <v>0</v>
      </c>
      <c r="O28" s="6">
        <v>1</v>
      </c>
      <c r="P28" s="14">
        <f t="shared" si="5"/>
        <v>1</v>
      </c>
      <c r="Q28" s="6"/>
      <c r="R28" s="6"/>
      <c r="S28" s="6"/>
      <c r="T28" s="6"/>
      <c r="U28" s="6"/>
      <c r="V28" s="6"/>
      <c r="W28" s="6"/>
      <c r="X28" s="6"/>
      <c r="Y28" s="6"/>
      <c r="Z28" s="6">
        <f t="shared" si="1"/>
        <v>0</v>
      </c>
      <c r="AA28" s="6">
        <f t="shared" si="2"/>
        <v>2</v>
      </c>
      <c r="AB28" s="14">
        <f t="shared" si="3"/>
        <v>1</v>
      </c>
    </row>
    <row r="29" spans="1:28" x14ac:dyDescent="0.25">
      <c r="A29" s="5" t="s">
        <v>105</v>
      </c>
      <c r="B29" s="6">
        <v>1</v>
      </c>
      <c r="C29" s="6">
        <v>1</v>
      </c>
      <c r="D29" s="13">
        <f>C29/(C29+B29)</f>
        <v>0.5</v>
      </c>
      <c r="E29" s="6"/>
      <c r="F29" s="6"/>
      <c r="G29" s="4"/>
      <c r="H29" s="6">
        <v>3</v>
      </c>
      <c r="I29" s="6">
        <v>2</v>
      </c>
      <c r="J29" s="13">
        <f>I29/(I29+H29)</f>
        <v>0.4</v>
      </c>
      <c r="K29" s="6">
        <v>18</v>
      </c>
      <c r="L29" s="6">
        <v>9</v>
      </c>
      <c r="M29" s="14">
        <f t="shared" si="4"/>
        <v>0.33333333333333331</v>
      </c>
      <c r="N29" s="6">
        <v>16</v>
      </c>
      <c r="O29" s="6">
        <v>30</v>
      </c>
      <c r="P29" s="14">
        <f t="shared" si="5"/>
        <v>0.65217391304347827</v>
      </c>
      <c r="Q29" s="6">
        <v>16</v>
      </c>
      <c r="R29" s="6">
        <v>21</v>
      </c>
      <c r="S29" s="13">
        <f t="shared" ref="S29:S54" si="9">R29/(R29+Q29)</f>
        <v>0.56756756756756754</v>
      </c>
      <c r="T29" s="6">
        <v>1</v>
      </c>
      <c r="U29" s="6">
        <v>4</v>
      </c>
      <c r="V29" s="13">
        <f t="shared" ref="V29:V43" si="10">U29/(U29+T29)</f>
        <v>0.8</v>
      </c>
      <c r="W29" s="6"/>
      <c r="X29" s="6"/>
      <c r="Y29" s="4"/>
      <c r="Z29" s="6">
        <f t="shared" si="1"/>
        <v>55</v>
      </c>
      <c r="AA29" s="6">
        <f t="shared" si="2"/>
        <v>67</v>
      </c>
      <c r="AB29" s="14">
        <f t="shared" si="3"/>
        <v>0.54918032786885251</v>
      </c>
    </row>
    <row r="30" spans="1:28" x14ac:dyDescent="0.25">
      <c r="A30" s="5" t="s">
        <v>106</v>
      </c>
      <c r="B30" s="6">
        <v>1</v>
      </c>
      <c r="C30" s="6">
        <v>0</v>
      </c>
      <c r="D30" s="14">
        <f>C30/(C30+B30)</f>
        <v>0</v>
      </c>
      <c r="E30" s="6">
        <v>1</v>
      </c>
      <c r="F30" s="6">
        <v>1</v>
      </c>
      <c r="G30" s="13">
        <f>F30/(F30+E30)</f>
        <v>0.5</v>
      </c>
      <c r="H30" s="6">
        <v>5</v>
      </c>
      <c r="I30" s="6">
        <v>3</v>
      </c>
      <c r="J30" s="14">
        <f>I30/(I30+H30)</f>
        <v>0.375</v>
      </c>
      <c r="K30" s="6">
        <v>28</v>
      </c>
      <c r="L30" s="6">
        <v>5</v>
      </c>
      <c r="M30" s="14">
        <f t="shared" si="4"/>
        <v>0.15151515151515152</v>
      </c>
      <c r="N30" s="6">
        <v>42</v>
      </c>
      <c r="O30" s="6">
        <v>13</v>
      </c>
      <c r="P30" s="14">
        <f t="shared" si="5"/>
        <v>0.23636363636363636</v>
      </c>
      <c r="Q30" s="6">
        <v>34</v>
      </c>
      <c r="R30" s="6">
        <v>8</v>
      </c>
      <c r="S30" s="14">
        <f t="shared" si="9"/>
        <v>0.19047619047619047</v>
      </c>
      <c r="T30" s="6">
        <v>4</v>
      </c>
      <c r="U30" s="6">
        <v>2</v>
      </c>
      <c r="V30" s="14">
        <f t="shared" si="10"/>
        <v>0.33333333333333331</v>
      </c>
      <c r="W30" s="6">
        <v>2</v>
      </c>
      <c r="X30" s="6">
        <v>0</v>
      </c>
      <c r="Y30" s="13">
        <f>X30/(X30+W30)</f>
        <v>0</v>
      </c>
      <c r="Z30" s="6">
        <f t="shared" si="1"/>
        <v>117</v>
      </c>
      <c r="AA30" s="6">
        <f t="shared" si="2"/>
        <v>32</v>
      </c>
      <c r="AB30" s="14">
        <f t="shared" si="3"/>
        <v>0.21476510067114093</v>
      </c>
    </row>
    <row r="31" spans="1:28" x14ac:dyDescent="0.25">
      <c r="A31" s="5" t="s">
        <v>107</v>
      </c>
      <c r="B31" s="6"/>
      <c r="C31" s="6"/>
      <c r="D31" s="6"/>
      <c r="E31" s="6">
        <v>0</v>
      </c>
      <c r="F31" s="6">
        <v>1</v>
      </c>
      <c r="G31" s="14">
        <f>F31/(F31+E31)</f>
        <v>1</v>
      </c>
      <c r="H31" s="6">
        <v>9</v>
      </c>
      <c r="I31" s="6">
        <v>0</v>
      </c>
      <c r="J31" s="14">
        <f>I31/(I31+H31)</f>
        <v>0</v>
      </c>
      <c r="K31" s="6">
        <v>13</v>
      </c>
      <c r="L31" s="6">
        <v>10</v>
      </c>
      <c r="M31" s="14">
        <f t="shared" si="4"/>
        <v>0.43478260869565216</v>
      </c>
      <c r="N31" s="6">
        <v>18</v>
      </c>
      <c r="O31" s="6">
        <v>19</v>
      </c>
      <c r="P31" s="14">
        <f t="shared" si="5"/>
        <v>0.51351351351351349</v>
      </c>
      <c r="Q31" s="6">
        <v>23</v>
      </c>
      <c r="R31" s="6">
        <v>15</v>
      </c>
      <c r="S31" s="14">
        <f t="shared" si="9"/>
        <v>0.39473684210526316</v>
      </c>
      <c r="T31" s="6">
        <v>10</v>
      </c>
      <c r="U31" s="6">
        <v>10</v>
      </c>
      <c r="V31" s="14">
        <f t="shared" si="10"/>
        <v>0.5</v>
      </c>
      <c r="W31" s="6">
        <v>1</v>
      </c>
      <c r="X31" s="6">
        <v>0</v>
      </c>
      <c r="Y31" s="14">
        <f>X31/(X31+W31)</f>
        <v>0</v>
      </c>
      <c r="Z31" s="6">
        <f t="shared" si="1"/>
        <v>74</v>
      </c>
      <c r="AA31" s="6">
        <f t="shared" si="2"/>
        <v>55</v>
      </c>
      <c r="AB31" s="14">
        <f t="shared" si="3"/>
        <v>0.4263565891472868</v>
      </c>
    </row>
    <row r="32" spans="1:28" x14ac:dyDescent="0.25">
      <c r="A32" s="5" t="s">
        <v>108</v>
      </c>
      <c r="B32" s="6"/>
      <c r="C32" s="6"/>
      <c r="D32" s="4"/>
      <c r="E32" s="6"/>
      <c r="F32" s="6"/>
      <c r="G32" s="6"/>
      <c r="H32" s="6"/>
      <c r="I32" s="6"/>
      <c r="J32" s="6"/>
      <c r="K32" s="6">
        <v>3</v>
      </c>
      <c r="L32" s="6">
        <v>1</v>
      </c>
      <c r="M32" s="14">
        <f t="shared" si="4"/>
        <v>0.25</v>
      </c>
      <c r="N32" s="6">
        <v>5</v>
      </c>
      <c r="O32" s="6">
        <v>1</v>
      </c>
      <c r="P32" s="14">
        <f t="shared" si="5"/>
        <v>0.16666666666666666</v>
      </c>
      <c r="Q32" s="6">
        <v>4</v>
      </c>
      <c r="R32" s="6">
        <v>0</v>
      </c>
      <c r="S32" s="14">
        <f t="shared" si="9"/>
        <v>0</v>
      </c>
      <c r="T32" s="6">
        <v>8</v>
      </c>
      <c r="U32" s="6">
        <v>3</v>
      </c>
      <c r="V32" s="14">
        <f t="shared" si="10"/>
        <v>0.27272727272727271</v>
      </c>
      <c r="W32" s="6">
        <v>1</v>
      </c>
      <c r="X32" s="6">
        <v>0</v>
      </c>
      <c r="Y32" s="14">
        <f>X32/(X32+W32)</f>
        <v>0</v>
      </c>
      <c r="Z32" s="6">
        <f t="shared" si="1"/>
        <v>21</v>
      </c>
      <c r="AA32" s="6">
        <f t="shared" si="2"/>
        <v>5</v>
      </c>
      <c r="AB32" s="14">
        <f t="shared" si="3"/>
        <v>0.19230769230769232</v>
      </c>
    </row>
    <row r="33" spans="1:28" x14ac:dyDescent="0.25">
      <c r="A33" s="5" t="s">
        <v>109</v>
      </c>
      <c r="B33" s="6"/>
      <c r="C33" s="6"/>
      <c r="D33" s="4"/>
      <c r="E33" s="6">
        <v>7</v>
      </c>
      <c r="F33" s="6">
        <v>1</v>
      </c>
      <c r="G33" s="13">
        <f>F33/(F33+E33)</f>
        <v>0.125</v>
      </c>
      <c r="H33" s="6">
        <v>12</v>
      </c>
      <c r="I33" s="6">
        <v>3</v>
      </c>
      <c r="J33" s="13">
        <f t="shared" ref="J33:J39" si="11">I33/(I33+H33)</f>
        <v>0.2</v>
      </c>
      <c r="K33" s="6">
        <v>28</v>
      </c>
      <c r="L33" s="6">
        <v>8</v>
      </c>
      <c r="M33" s="14">
        <f t="shared" si="4"/>
        <v>0.22222222222222221</v>
      </c>
      <c r="N33" s="6">
        <v>75</v>
      </c>
      <c r="O33" s="6">
        <v>21</v>
      </c>
      <c r="P33" s="14">
        <f t="shared" si="5"/>
        <v>0.21875</v>
      </c>
      <c r="Q33" s="6">
        <v>82</v>
      </c>
      <c r="R33" s="6">
        <v>24</v>
      </c>
      <c r="S33" s="14">
        <f t="shared" si="9"/>
        <v>0.22641509433962265</v>
      </c>
      <c r="T33" s="6">
        <v>14</v>
      </c>
      <c r="U33" s="6">
        <v>10</v>
      </c>
      <c r="V33" s="14">
        <f t="shared" si="10"/>
        <v>0.41666666666666669</v>
      </c>
      <c r="W33" s="6"/>
      <c r="X33" s="6"/>
      <c r="Y33" s="6"/>
      <c r="Z33" s="6">
        <f t="shared" si="1"/>
        <v>218</v>
      </c>
      <c r="AA33" s="6">
        <f t="shared" si="2"/>
        <v>67</v>
      </c>
      <c r="AB33" s="14">
        <f t="shared" si="3"/>
        <v>0.23508771929824562</v>
      </c>
    </row>
    <row r="34" spans="1:28" x14ac:dyDescent="0.25">
      <c r="A34" s="5" t="s">
        <v>110</v>
      </c>
      <c r="B34" s="6">
        <v>4</v>
      </c>
      <c r="C34" s="6">
        <v>3</v>
      </c>
      <c r="D34" s="13">
        <f>C34/(C34+B34)</f>
        <v>0.42857142857142855</v>
      </c>
      <c r="E34" s="6">
        <v>14</v>
      </c>
      <c r="F34" s="6">
        <v>9</v>
      </c>
      <c r="G34" s="14">
        <f>F34/(F34+E34)</f>
        <v>0.39130434782608697</v>
      </c>
      <c r="H34" s="6">
        <v>52</v>
      </c>
      <c r="I34" s="6">
        <v>37</v>
      </c>
      <c r="J34" s="14">
        <f t="shared" si="11"/>
        <v>0.4157303370786517</v>
      </c>
      <c r="K34" s="6">
        <v>172</v>
      </c>
      <c r="L34" s="6">
        <v>92</v>
      </c>
      <c r="M34" s="14">
        <f t="shared" si="4"/>
        <v>0.34848484848484851</v>
      </c>
      <c r="N34" s="6">
        <v>241</v>
      </c>
      <c r="O34" s="6">
        <v>176</v>
      </c>
      <c r="P34" s="14">
        <f t="shared" si="5"/>
        <v>0.42206235011990406</v>
      </c>
      <c r="Q34" s="6">
        <v>144</v>
      </c>
      <c r="R34" s="6">
        <v>146</v>
      </c>
      <c r="S34" s="14">
        <f t="shared" si="9"/>
        <v>0.50344827586206897</v>
      </c>
      <c r="T34" s="6">
        <v>28</v>
      </c>
      <c r="U34" s="6">
        <v>44</v>
      </c>
      <c r="V34" s="14">
        <f t="shared" si="10"/>
        <v>0.61111111111111116</v>
      </c>
      <c r="W34" s="6">
        <v>0</v>
      </c>
      <c r="X34" s="6">
        <v>2</v>
      </c>
      <c r="Y34" s="13">
        <f>X34/(X34+W34)</f>
        <v>1</v>
      </c>
      <c r="Z34" s="6">
        <f t="shared" si="1"/>
        <v>655</v>
      </c>
      <c r="AA34" s="6">
        <f t="shared" si="2"/>
        <v>509</v>
      </c>
      <c r="AB34" s="14">
        <f t="shared" si="3"/>
        <v>0.4372852233676976</v>
      </c>
    </row>
    <row r="35" spans="1:28" x14ac:dyDescent="0.25">
      <c r="A35" s="5" t="s">
        <v>111</v>
      </c>
      <c r="B35" s="6">
        <v>0</v>
      </c>
      <c r="C35" s="6">
        <v>1</v>
      </c>
      <c r="D35" s="14">
        <f>C35/(C35+B35)</f>
        <v>1</v>
      </c>
      <c r="E35" s="6"/>
      <c r="F35" s="6"/>
      <c r="G35" s="6"/>
      <c r="H35" s="6">
        <v>0</v>
      </c>
      <c r="I35" s="6">
        <v>1</v>
      </c>
      <c r="J35" s="14">
        <f t="shared" si="11"/>
        <v>1</v>
      </c>
      <c r="K35" s="6">
        <v>5</v>
      </c>
      <c r="L35" s="6">
        <v>1</v>
      </c>
      <c r="M35" s="14">
        <f t="shared" si="4"/>
        <v>0.16666666666666666</v>
      </c>
      <c r="N35" s="6">
        <v>5</v>
      </c>
      <c r="O35" s="6">
        <v>2</v>
      </c>
      <c r="P35" s="14">
        <f t="shared" si="5"/>
        <v>0.2857142857142857</v>
      </c>
      <c r="Q35" s="6">
        <v>2</v>
      </c>
      <c r="R35" s="6">
        <v>1</v>
      </c>
      <c r="S35" s="14">
        <f t="shared" si="9"/>
        <v>0.33333333333333331</v>
      </c>
      <c r="T35" s="6">
        <v>1</v>
      </c>
      <c r="U35" s="6">
        <v>0</v>
      </c>
      <c r="V35" s="14">
        <f t="shared" si="10"/>
        <v>0</v>
      </c>
      <c r="W35" s="6"/>
      <c r="X35" s="6"/>
      <c r="Y35" s="6"/>
      <c r="Z35" s="6">
        <f t="shared" si="1"/>
        <v>13</v>
      </c>
      <c r="AA35" s="6">
        <f t="shared" si="2"/>
        <v>6</v>
      </c>
      <c r="AB35" s="14">
        <f t="shared" si="3"/>
        <v>0.31578947368421051</v>
      </c>
    </row>
    <row r="36" spans="1:28" x14ac:dyDescent="0.25">
      <c r="A36" s="5" t="s">
        <v>112</v>
      </c>
      <c r="B36" s="6"/>
      <c r="C36" s="6"/>
      <c r="D36" s="6"/>
      <c r="E36" s="6"/>
      <c r="F36" s="6"/>
      <c r="G36" s="4"/>
      <c r="H36" s="6">
        <v>2</v>
      </c>
      <c r="I36" s="6">
        <v>0</v>
      </c>
      <c r="J36" s="14">
        <f t="shared" si="11"/>
        <v>0</v>
      </c>
      <c r="K36" s="6">
        <v>3</v>
      </c>
      <c r="L36" s="6">
        <v>2</v>
      </c>
      <c r="M36" s="14">
        <f t="shared" si="4"/>
        <v>0.4</v>
      </c>
      <c r="N36" s="6">
        <v>7</v>
      </c>
      <c r="O36" s="6">
        <v>2</v>
      </c>
      <c r="P36" s="14">
        <f t="shared" si="5"/>
        <v>0.22222222222222221</v>
      </c>
      <c r="Q36" s="6">
        <v>6</v>
      </c>
      <c r="R36" s="6">
        <v>3</v>
      </c>
      <c r="S36" s="14">
        <f t="shared" si="9"/>
        <v>0.33333333333333331</v>
      </c>
      <c r="T36" s="6">
        <v>1</v>
      </c>
      <c r="U36" s="6">
        <v>1</v>
      </c>
      <c r="V36" s="14">
        <f t="shared" si="10"/>
        <v>0.5</v>
      </c>
      <c r="W36" s="6"/>
      <c r="X36" s="6"/>
      <c r="Y36" s="4"/>
      <c r="Z36" s="6">
        <f t="shared" si="1"/>
        <v>19</v>
      </c>
      <c r="AA36" s="6">
        <f t="shared" si="2"/>
        <v>8</v>
      </c>
      <c r="AB36" s="14">
        <f t="shared" si="3"/>
        <v>0.29629629629629628</v>
      </c>
    </row>
    <row r="37" spans="1:28" x14ac:dyDescent="0.25">
      <c r="A37" s="5" t="s">
        <v>113</v>
      </c>
      <c r="B37" s="6">
        <v>1</v>
      </c>
      <c r="C37" s="6">
        <v>0</v>
      </c>
      <c r="D37" s="13">
        <f>C37/(C37+B37)</f>
        <v>0</v>
      </c>
      <c r="E37" s="6"/>
      <c r="F37" s="6"/>
      <c r="G37" s="4"/>
      <c r="H37" s="6">
        <v>2</v>
      </c>
      <c r="I37" s="6">
        <v>1</v>
      </c>
      <c r="J37" s="14">
        <f t="shared" si="11"/>
        <v>0.33333333333333331</v>
      </c>
      <c r="K37" s="6">
        <v>6</v>
      </c>
      <c r="L37" s="6">
        <v>1</v>
      </c>
      <c r="M37" s="14">
        <f t="shared" si="4"/>
        <v>0.14285714285714285</v>
      </c>
      <c r="N37" s="6">
        <v>8</v>
      </c>
      <c r="O37" s="6">
        <v>0</v>
      </c>
      <c r="P37" s="14">
        <f t="shared" si="5"/>
        <v>0</v>
      </c>
      <c r="Q37" s="6">
        <v>6</v>
      </c>
      <c r="R37" s="6">
        <v>3</v>
      </c>
      <c r="S37" s="14">
        <f t="shared" si="9"/>
        <v>0.33333333333333331</v>
      </c>
      <c r="T37" s="6">
        <v>6</v>
      </c>
      <c r="U37" s="6">
        <v>3</v>
      </c>
      <c r="V37" s="14">
        <f t="shared" si="10"/>
        <v>0.33333333333333331</v>
      </c>
      <c r="W37" s="6"/>
      <c r="X37" s="6"/>
      <c r="Y37" s="4"/>
      <c r="Z37" s="6">
        <f t="shared" ref="Z37:Z68" si="12">B37+E37+H37+K37+N37+Q37+T37+W37</f>
        <v>29</v>
      </c>
      <c r="AA37" s="6">
        <f t="shared" ref="AA37:AA68" si="13">C37+F37+I37+L37+O37+R37+U37+X37</f>
        <v>8</v>
      </c>
      <c r="AB37" s="14">
        <f t="shared" ref="AB37:AB68" si="14">AA37/(AA37+Z37)</f>
        <v>0.21621621621621623</v>
      </c>
    </row>
    <row r="38" spans="1:28" x14ac:dyDescent="0.25">
      <c r="A38" s="5" t="s">
        <v>114</v>
      </c>
      <c r="B38" s="6">
        <v>3</v>
      </c>
      <c r="C38" s="6">
        <v>2</v>
      </c>
      <c r="D38" s="14">
        <f>C38/(C38+B38)</f>
        <v>0.4</v>
      </c>
      <c r="E38" s="6">
        <v>4</v>
      </c>
      <c r="F38" s="6">
        <v>0</v>
      </c>
      <c r="G38" s="13">
        <f>F38/(F38+E38)</f>
        <v>0</v>
      </c>
      <c r="H38" s="6">
        <v>3</v>
      </c>
      <c r="I38" s="6">
        <v>4</v>
      </c>
      <c r="J38" s="14">
        <f t="shared" si="11"/>
        <v>0.5714285714285714</v>
      </c>
      <c r="K38" s="6">
        <v>7</v>
      </c>
      <c r="L38" s="6">
        <v>9</v>
      </c>
      <c r="M38" s="14">
        <f t="shared" si="4"/>
        <v>0.5625</v>
      </c>
      <c r="N38" s="6">
        <v>25</v>
      </c>
      <c r="O38" s="6">
        <v>7</v>
      </c>
      <c r="P38" s="14">
        <f t="shared" si="5"/>
        <v>0.21875</v>
      </c>
      <c r="Q38" s="6">
        <v>18</v>
      </c>
      <c r="R38" s="6">
        <v>6</v>
      </c>
      <c r="S38" s="14">
        <f t="shared" si="9"/>
        <v>0.25</v>
      </c>
      <c r="T38" s="6">
        <v>5</v>
      </c>
      <c r="U38" s="6">
        <v>7</v>
      </c>
      <c r="V38" s="14">
        <f t="shared" si="10"/>
        <v>0.58333333333333337</v>
      </c>
      <c r="W38" s="6"/>
      <c r="X38" s="4"/>
      <c r="Y38" s="4"/>
      <c r="Z38" s="6">
        <f t="shared" si="12"/>
        <v>65</v>
      </c>
      <c r="AA38" s="6">
        <f t="shared" si="13"/>
        <v>35</v>
      </c>
      <c r="AB38" s="14">
        <f t="shared" si="14"/>
        <v>0.35</v>
      </c>
    </row>
    <row r="39" spans="1:28" x14ac:dyDescent="0.25">
      <c r="A39" s="5" t="s">
        <v>115</v>
      </c>
      <c r="B39" s="6">
        <v>4</v>
      </c>
      <c r="C39" s="6">
        <v>2</v>
      </c>
      <c r="D39" s="14">
        <f>C39/(C39+B39)</f>
        <v>0.33333333333333331</v>
      </c>
      <c r="E39" s="6">
        <v>10</v>
      </c>
      <c r="F39" s="6">
        <v>4</v>
      </c>
      <c r="G39" s="14">
        <f>F39/(F39+E39)</f>
        <v>0.2857142857142857</v>
      </c>
      <c r="H39" s="6">
        <v>24</v>
      </c>
      <c r="I39" s="6">
        <v>4</v>
      </c>
      <c r="J39" s="14">
        <f t="shared" si="11"/>
        <v>0.14285714285714285</v>
      </c>
      <c r="K39" s="6">
        <v>75</v>
      </c>
      <c r="L39" s="6">
        <v>27</v>
      </c>
      <c r="M39" s="14">
        <f t="shared" si="4"/>
        <v>0.26470588235294118</v>
      </c>
      <c r="N39" s="6">
        <v>110</v>
      </c>
      <c r="O39" s="6">
        <v>73</v>
      </c>
      <c r="P39" s="14">
        <f t="shared" si="5"/>
        <v>0.39890710382513661</v>
      </c>
      <c r="Q39" s="6">
        <v>53</v>
      </c>
      <c r="R39" s="6">
        <v>79</v>
      </c>
      <c r="S39" s="14">
        <f t="shared" si="9"/>
        <v>0.59848484848484851</v>
      </c>
      <c r="T39" s="6">
        <v>13</v>
      </c>
      <c r="U39" s="6">
        <v>25</v>
      </c>
      <c r="V39" s="14">
        <f t="shared" si="10"/>
        <v>0.65789473684210531</v>
      </c>
      <c r="W39" s="6"/>
      <c r="X39" s="6"/>
      <c r="Y39" s="4"/>
      <c r="Z39" s="6">
        <f t="shared" si="12"/>
        <v>289</v>
      </c>
      <c r="AA39" s="6">
        <f t="shared" si="13"/>
        <v>214</v>
      </c>
      <c r="AB39" s="14">
        <f t="shared" si="14"/>
        <v>0.42544731610337971</v>
      </c>
    </row>
    <row r="40" spans="1:28" x14ac:dyDescent="0.25">
      <c r="A40" s="5" t="s">
        <v>116</v>
      </c>
      <c r="B40" s="6"/>
      <c r="C40" s="6"/>
      <c r="D40" s="6"/>
      <c r="E40" s="6">
        <v>0</v>
      </c>
      <c r="F40" s="6">
        <v>2</v>
      </c>
      <c r="G40" s="14">
        <f>F40/(F40+E40)</f>
        <v>1</v>
      </c>
      <c r="H40" s="6">
        <v>4</v>
      </c>
      <c r="I40" s="6">
        <v>4</v>
      </c>
      <c r="J40" s="14">
        <v>0.5</v>
      </c>
      <c r="K40" s="6">
        <v>30</v>
      </c>
      <c r="L40" s="6">
        <v>12</v>
      </c>
      <c r="M40" s="14">
        <f t="shared" si="4"/>
        <v>0.2857142857142857</v>
      </c>
      <c r="N40" s="6">
        <v>33</v>
      </c>
      <c r="O40" s="6">
        <v>39</v>
      </c>
      <c r="P40" s="14">
        <f t="shared" si="5"/>
        <v>0.54166666666666663</v>
      </c>
      <c r="Q40" s="6">
        <v>25</v>
      </c>
      <c r="R40" s="6">
        <v>22</v>
      </c>
      <c r="S40" s="14">
        <f t="shared" si="9"/>
        <v>0.46808510638297873</v>
      </c>
      <c r="T40" s="6">
        <v>8</v>
      </c>
      <c r="U40" s="6">
        <v>14</v>
      </c>
      <c r="V40" s="14">
        <f t="shared" si="10"/>
        <v>0.63636363636363635</v>
      </c>
      <c r="W40" s="6">
        <v>0</v>
      </c>
      <c r="X40" s="6">
        <v>1</v>
      </c>
      <c r="Y40" s="13">
        <f>X40/(X40+W40)</f>
        <v>1</v>
      </c>
      <c r="Z40" s="6">
        <f t="shared" si="12"/>
        <v>100</v>
      </c>
      <c r="AA40" s="6">
        <f t="shared" si="13"/>
        <v>94</v>
      </c>
      <c r="AB40" s="14">
        <f t="shared" si="14"/>
        <v>0.4845360824742268</v>
      </c>
    </row>
    <row r="41" spans="1:28" x14ac:dyDescent="0.25">
      <c r="A41" s="5" t="s">
        <v>117</v>
      </c>
      <c r="B41" s="6"/>
      <c r="C41" s="6"/>
      <c r="D41" s="4"/>
      <c r="E41" s="6"/>
      <c r="F41" s="6"/>
      <c r="G41" s="6"/>
      <c r="H41" s="6"/>
      <c r="I41" s="6"/>
      <c r="J41" s="6"/>
      <c r="K41" s="6">
        <v>2</v>
      </c>
      <c r="L41" s="6">
        <v>0</v>
      </c>
      <c r="M41" s="14">
        <f t="shared" si="4"/>
        <v>0</v>
      </c>
      <c r="N41" s="6">
        <v>8</v>
      </c>
      <c r="O41" s="6">
        <v>2</v>
      </c>
      <c r="P41" s="14">
        <f t="shared" si="5"/>
        <v>0.2</v>
      </c>
      <c r="Q41" s="6">
        <v>4</v>
      </c>
      <c r="R41" s="6">
        <v>1</v>
      </c>
      <c r="S41" s="14">
        <f t="shared" si="9"/>
        <v>0.2</v>
      </c>
      <c r="T41" s="6">
        <v>1</v>
      </c>
      <c r="U41" s="6">
        <v>0</v>
      </c>
      <c r="V41" s="14">
        <f t="shared" si="10"/>
        <v>0</v>
      </c>
      <c r="W41" s="6"/>
      <c r="X41" s="6"/>
      <c r="Y41" s="6"/>
      <c r="Z41" s="6">
        <f t="shared" si="12"/>
        <v>15</v>
      </c>
      <c r="AA41" s="6">
        <f t="shared" si="13"/>
        <v>3</v>
      </c>
      <c r="AB41" s="14">
        <f t="shared" si="14"/>
        <v>0.16666666666666666</v>
      </c>
    </row>
    <row r="42" spans="1:28" x14ac:dyDescent="0.25">
      <c r="A42" s="5" t="s">
        <v>119</v>
      </c>
      <c r="B42" s="6"/>
      <c r="C42" s="6"/>
      <c r="D42" s="4"/>
      <c r="E42" s="6">
        <v>1</v>
      </c>
      <c r="F42" s="6">
        <v>0</v>
      </c>
      <c r="G42" s="13">
        <f>F42/(F42+E42)</f>
        <v>0</v>
      </c>
      <c r="H42" s="6">
        <v>3</v>
      </c>
      <c r="I42" s="6">
        <v>1</v>
      </c>
      <c r="J42" s="13">
        <f>I42/(I42+H42)</f>
        <v>0.25</v>
      </c>
      <c r="K42" s="6">
        <v>21</v>
      </c>
      <c r="L42" s="6">
        <v>0</v>
      </c>
      <c r="M42" s="14">
        <f t="shared" si="4"/>
        <v>0</v>
      </c>
      <c r="N42" s="6">
        <v>33</v>
      </c>
      <c r="O42" s="6">
        <v>6</v>
      </c>
      <c r="P42" s="14">
        <f t="shared" si="5"/>
        <v>0.15384615384615385</v>
      </c>
      <c r="Q42" s="6">
        <v>56</v>
      </c>
      <c r="R42" s="6">
        <v>16</v>
      </c>
      <c r="S42" s="14">
        <f t="shared" si="9"/>
        <v>0.22222222222222221</v>
      </c>
      <c r="T42" s="6">
        <v>15</v>
      </c>
      <c r="U42" s="6">
        <v>5</v>
      </c>
      <c r="V42" s="14">
        <f t="shared" si="10"/>
        <v>0.25</v>
      </c>
      <c r="W42" s="6"/>
      <c r="X42" s="6"/>
      <c r="Y42" s="4"/>
      <c r="Z42" s="6">
        <f t="shared" si="12"/>
        <v>129</v>
      </c>
      <c r="AA42" s="6">
        <f t="shared" si="13"/>
        <v>28</v>
      </c>
      <c r="AB42" s="14">
        <f t="shared" si="14"/>
        <v>0.17834394904458598</v>
      </c>
    </row>
    <row r="43" spans="1:28" x14ac:dyDescent="0.25">
      <c r="A43" s="5" t="s">
        <v>118</v>
      </c>
      <c r="B43" s="6">
        <v>1</v>
      </c>
      <c r="C43" s="6">
        <v>0</v>
      </c>
      <c r="D43" s="14">
        <f>C43/(C43+B43)</f>
        <v>0</v>
      </c>
      <c r="E43" s="6"/>
      <c r="F43" s="6"/>
      <c r="G43" s="4"/>
      <c r="H43" s="6">
        <v>3</v>
      </c>
      <c r="I43" s="6">
        <v>0</v>
      </c>
      <c r="J43" s="14">
        <f>I43/(I43+H43)</f>
        <v>0</v>
      </c>
      <c r="K43" s="6">
        <v>11</v>
      </c>
      <c r="L43" s="6">
        <v>2</v>
      </c>
      <c r="M43" s="14">
        <f t="shared" si="4"/>
        <v>0.15384615384615385</v>
      </c>
      <c r="N43" s="6">
        <v>16</v>
      </c>
      <c r="O43" s="6">
        <v>2</v>
      </c>
      <c r="P43" s="14">
        <f t="shared" si="5"/>
        <v>0.1111111111111111</v>
      </c>
      <c r="Q43" s="6">
        <v>21</v>
      </c>
      <c r="R43" s="6">
        <v>6</v>
      </c>
      <c r="S43" s="14">
        <f t="shared" si="9"/>
        <v>0.22222222222222221</v>
      </c>
      <c r="T43" s="6">
        <v>5</v>
      </c>
      <c r="U43" s="6">
        <v>2</v>
      </c>
      <c r="V43" s="14">
        <f t="shared" si="10"/>
        <v>0.2857142857142857</v>
      </c>
      <c r="W43" s="6"/>
      <c r="X43" s="6"/>
      <c r="Y43" s="4"/>
      <c r="Z43" s="6">
        <f t="shared" si="12"/>
        <v>57</v>
      </c>
      <c r="AA43" s="6">
        <f t="shared" si="13"/>
        <v>12</v>
      </c>
      <c r="AB43" s="14">
        <f t="shared" si="14"/>
        <v>0.17391304347826086</v>
      </c>
    </row>
    <row r="44" spans="1:28" x14ac:dyDescent="0.25">
      <c r="A44" s="5" t="s">
        <v>61</v>
      </c>
      <c r="B44" s="6"/>
      <c r="C44" s="6"/>
      <c r="D44" s="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>
        <v>0</v>
      </c>
      <c r="R44" s="6">
        <v>1</v>
      </c>
      <c r="S44" s="14">
        <f t="shared" si="9"/>
        <v>1</v>
      </c>
      <c r="T44" s="6"/>
      <c r="U44" s="6"/>
      <c r="V44" s="6"/>
      <c r="W44" s="6"/>
      <c r="X44" s="6"/>
      <c r="Y44" s="4"/>
      <c r="Z44" s="6">
        <f t="shared" si="12"/>
        <v>0</v>
      </c>
      <c r="AA44" s="6">
        <f t="shared" si="13"/>
        <v>1</v>
      </c>
      <c r="AB44" s="14">
        <f t="shared" si="14"/>
        <v>1</v>
      </c>
    </row>
    <row r="45" spans="1:28" x14ac:dyDescent="0.25">
      <c r="A45" s="5" t="s">
        <v>120</v>
      </c>
      <c r="B45" s="6">
        <v>1</v>
      </c>
      <c r="C45" s="6">
        <v>2</v>
      </c>
      <c r="D45" s="14">
        <f>C45/(C45+B45)</f>
        <v>0.66666666666666663</v>
      </c>
      <c r="E45" s="6">
        <v>3</v>
      </c>
      <c r="F45" s="6">
        <v>0</v>
      </c>
      <c r="G45" s="14">
        <f>F45/(F45+E45)</f>
        <v>0</v>
      </c>
      <c r="H45" s="6">
        <v>2</v>
      </c>
      <c r="I45" s="6">
        <v>1</v>
      </c>
      <c r="J45" s="14">
        <f t="shared" ref="J45:J54" si="15">I45/(I45+H45)</f>
        <v>0.33333333333333331</v>
      </c>
      <c r="K45" s="6">
        <v>7</v>
      </c>
      <c r="L45" s="6">
        <v>4</v>
      </c>
      <c r="M45" s="14">
        <f>L45/(L45+K45)</f>
        <v>0.36363636363636365</v>
      </c>
      <c r="N45" s="6">
        <v>22</v>
      </c>
      <c r="O45" s="6">
        <v>5</v>
      </c>
      <c r="P45" s="14">
        <f t="shared" ref="P45:P92" si="16">O45/(O45+N45)</f>
        <v>0.18518518518518517</v>
      </c>
      <c r="Q45" s="6">
        <v>7</v>
      </c>
      <c r="R45" s="6">
        <v>7</v>
      </c>
      <c r="S45" s="14">
        <f t="shared" si="9"/>
        <v>0.5</v>
      </c>
      <c r="T45" s="6">
        <v>3</v>
      </c>
      <c r="U45" s="6">
        <v>2</v>
      </c>
      <c r="V45" s="14">
        <f t="shared" ref="V45:V51" si="17">U45/(U45+T45)</f>
        <v>0.4</v>
      </c>
      <c r="W45" s="6">
        <v>0</v>
      </c>
      <c r="X45" s="6">
        <v>1</v>
      </c>
      <c r="Y45" s="14">
        <f>X45/(X45+W45)</f>
        <v>1</v>
      </c>
      <c r="Z45" s="6">
        <f t="shared" si="12"/>
        <v>45</v>
      </c>
      <c r="AA45" s="6">
        <f t="shared" si="13"/>
        <v>22</v>
      </c>
      <c r="AB45" s="14">
        <f t="shared" si="14"/>
        <v>0.32835820895522388</v>
      </c>
    </row>
    <row r="46" spans="1:28" x14ac:dyDescent="0.25">
      <c r="A46" s="5" t="s">
        <v>121</v>
      </c>
      <c r="B46" s="6">
        <v>1</v>
      </c>
      <c r="C46" s="6">
        <v>0</v>
      </c>
      <c r="D46" s="14">
        <f>C46/(C46+B46)</f>
        <v>0</v>
      </c>
      <c r="E46" s="6">
        <v>1</v>
      </c>
      <c r="F46" s="6">
        <v>0</v>
      </c>
      <c r="G46" s="14">
        <f>F46/(F46+E46)</f>
        <v>0</v>
      </c>
      <c r="H46" s="6">
        <v>9</v>
      </c>
      <c r="I46" s="6">
        <v>3</v>
      </c>
      <c r="J46" s="14">
        <f t="shared" si="15"/>
        <v>0.25</v>
      </c>
      <c r="K46" s="6">
        <v>31</v>
      </c>
      <c r="L46" s="6">
        <v>4</v>
      </c>
      <c r="M46" s="14">
        <f>L46/(L46+K46)</f>
        <v>0.11428571428571428</v>
      </c>
      <c r="N46" s="6">
        <v>45</v>
      </c>
      <c r="O46" s="6">
        <v>14</v>
      </c>
      <c r="P46" s="14">
        <f t="shared" si="16"/>
        <v>0.23728813559322035</v>
      </c>
      <c r="Q46" s="6">
        <v>53</v>
      </c>
      <c r="R46" s="6">
        <v>8</v>
      </c>
      <c r="S46" s="14">
        <f t="shared" si="9"/>
        <v>0.13114754098360656</v>
      </c>
      <c r="T46" s="6">
        <v>13</v>
      </c>
      <c r="U46" s="6">
        <v>5</v>
      </c>
      <c r="V46" s="14">
        <f t="shared" si="17"/>
        <v>0.27777777777777779</v>
      </c>
      <c r="W46" s="6">
        <v>1</v>
      </c>
      <c r="X46" s="6">
        <v>0</v>
      </c>
      <c r="Y46" s="14">
        <f>X46/(X46+W46)</f>
        <v>0</v>
      </c>
      <c r="Z46" s="6">
        <f t="shared" si="12"/>
        <v>154</v>
      </c>
      <c r="AA46" s="6">
        <f t="shared" si="13"/>
        <v>34</v>
      </c>
      <c r="AB46" s="14">
        <f t="shared" si="14"/>
        <v>0.18085106382978725</v>
      </c>
    </row>
    <row r="47" spans="1:28" x14ac:dyDescent="0.25">
      <c r="A47" s="5" t="s">
        <v>122</v>
      </c>
      <c r="B47" s="6">
        <v>1</v>
      </c>
      <c r="C47" s="6">
        <v>0</v>
      </c>
      <c r="D47" s="14">
        <f>C47/(C47+B47)</f>
        <v>0</v>
      </c>
      <c r="E47" s="6">
        <v>0</v>
      </c>
      <c r="F47" s="6">
        <v>1</v>
      </c>
      <c r="G47" s="14">
        <f>F47/(F47+E47)</f>
        <v>1</v>
      </c>
      <c r="H47" s="6">
        <v>1</v>
      </c>
      <c r="I47" s="6">
        <v>2</v>
      </c>
      <c r="J47" s="14">
        <f t="shared" si="15"/>
        <v>0.66666666666666663</v>
      </c>
      <c r="K47" s="6">
        <v>3</v>
      </c>
      <c r="L47" s="6">
        <v>8</v>
      </c>
      <c r="M47" s="14">
        <f>L47/(L47+K47)</f>
        <v>0.72727272727272729</v>
      </c>
      <c r="N47" s="6">
        <v>13</v>
      </c>
      <c r="O47" s="6">
        <v>19</v>
      </c>
      <c r="P47" s="14">
        <f t="shared" si="16"/>
        <v>0.59375</v>
      </c>
      <c r="Q47" s="6">
        <v>17</v>
      </c>
      <c r="R47" s="6">
        <v>12</v>
      </c>
      <c r="S47" s="14">
        <f t="shared" si="9"/>
        <v>0.41379310344827586</v>
      </c>
      <c r="T47" s="6">
        <v>4</v>
      </c>
      <c r="U47" s="6">
        <v>7</v>
      </c>
      <c r="V47" s="14">
        <f t="shared" si="17"/>
        <v>0.63636363636363635</v>
      </c>
      <c r="W47" s="6"/>
      <c r="X47" s="6"/>
      <c r="Y47" s="4"/>
      <c r="Z47" s="6">
        <f t="shared" si="12"/>
        <v>39</v>
      </c>
      <c r="AA47" s="6">
        <f t="shared" si="13"/>
        <v>49</v>
      </c>
      <c r="AB47" s="14">
        <f t="shared" si="14"/>
        <v>0.55681818181818177</v>
      </c>
    </row>
    <row r="48" spans="1:28" x14ac:dyDescent="0.25">
      <c r="A48" s="5" t="s">
        <v>123</v>
      </c>
      <c r="B48" s="6"/>
      <c r="C48" s="6"/>
      <c r="D48" s="4"/>
      <c r="E48" s="6">
        <v>1</v>
      </c>
      <c r="F48" s="6">
        <v>0</v>
      </c>
      <c r="G48" s="14">
        <f>F48/(F48+E48)</f>
        <v>0</v>
      </c>
      <c r="H48" s="6">
        <v>3</v>
      </c>
      <c r="I48" s="6">
        <v>0</v>
      </c>
      <c r="J48" s="14">
        <f t="shared" si="15"/>
        <v>0</v>
      </c>
      <c r="K48" s="6">
        <v>8</v>
      </c>
      <c r="L48" s="6">
        <v>4</v>
      </c>
      <c r="M48" s="14">
        <f>L48/(L48+K48)</f>
        <v>0.33333333333333331</v>
      </c>
      <c r="N48" s="6">
        <v>26</v>
      </c>
      <c r="O48" s="6">
        <v>5</v>
      </c>
      <c r="P48" s="14">
        <f t="shared" si="16"/>
        <v>0.16129032258064516</v>
      </c>
      <c r="Q48" s="6">
        <v>6</v>
      </c>
      <c r="R48" s="6">
        <v>7</v>
      </c>
      <c r="S48" s="14">
        <f t="shared" si="9"/>
        <v>0.53846153846153844</v>
      </c>
      <c r="T48" s="6">
        <v>3</v>
      </c>
      <c r="U48" s="6">
        <v>1</v>
      </c>
      <c r="V48" s="14">
        <f t="shared" si="17"/>
        <v>0.25</v>
      </c>
      <c r="W48" s="6">
        <v>1</v>
      </c>
      <c r="X48" s="6">
        <v>0</v>
      </c>
      <c r="Y48" s="14">
        <f>X48/(X48+W48)</f>
        <v>0</v>
      </c>
      <c r="Z48" s="6">
        <f t="shared" si="12"/>
        <v>48</v>
      </c>
      <c r="AA48" s="6">
        <f t="shared" si="13"/>
        <v>17</v>
      </c>
      <c r="AB48" s="14">
        <f t="shared" si="14"/>
        <v>0.26153846153846155</v>
      </c>
    </row>
    <row r="49" spans="1:28" x14ac:dyDescent="0.25">
      <c r="A49" s="5" t="s">
        <v>124</v>
      </c>
      <c r="B49" s="6"/>
      <c r="C49" s="6"/>
      <c r="D49" s="4"/>
      <c r="E49" s="6"/>
      <c r="F49" s="6"/>
      <c r="G49" s="4"/>
      <c r="H49" s="6">
        <v>2</v>
      </c>
      <c r="I49" s="6">
        <v>0</v>
      </c>
      <c r="J49" s="14">
        <f t="shared" si="15"/>
        <v>0</v>
      </c>
      <c r="K49" s="6"/>
      <c r="L49" s="6"/>
      <c r="M49" s="4"/>
      <c r="N49" s="6">
        <v>1</v>
      </c>
      <c r="O49" s="6">
        <v>1</v>
      </c>
      <c r="P49" s="14">
        <f t="shared" si="16"/>
        <v>0.5</v>
      </c>
      <c r="Q49" s="6">
        <v>2</v>
      </c>
      <c r="R49" s="6">
        <v>1</v>
      </c>
      <c r="S49" s="14">
        <f t="shared" si="9"/>
        <v>0.33333333333333331</v>
      </c>
      <c r="T49" s="6">
        <v>0</v>
      </c>
      <c r="U49" s="6">
        <v>2</v>
      </c>
      <c r="V49" s="14">
        <f t="shared" si="17"/>
        <v>1</v>
      </c>
      <c r="W49" s="6"/>
      <c r="X49" s="6"/>
      <c r="Y49" s="4"/>
      <c r="Z49" s="6">
        <f t="shared" si="12"/>
        <v>5</v>
      </c>
      <c r="AA49" s="6">
        <f t="shared" si="13"/>
        <v>4</v>
      </c>
      <c r="AB49" s="14">
        <f t="shared" si="14"/>
        <v>0.44444444444444442</v>
      </c>
    </row>
    <row r="50" spans="1:28" x14ac:dyDescent="0.25">
      <c r="A50" s="5" t="s">
        <v>125</v>
      </c>
      <c r="B50" s="6"/>
      <c r="C50" s="6"/>
      <c r="D50" s="4"/>
      <c r="E50" s="6">
        <v>1</v>
      </c>
      <c r="F50" s="6">
        <v>0</v>
      </c>
      <c r="G50" s="14">
        <f>F50/(F50+E50)</f>
        <v>0</v>
      </c>
      <c r="H50" s="6">
        <v>1</v>
      </c>
      <c r="I50" s="6">
        <v>1</v>
      </c>
      <c r="J50" s="14">
        <f t="shared" si="15"/>
        <v>0.5</v>
      </c>
      <c r="K50" s="6">
        <v>8</v>
      </c>
      <c r="L50" s="6">
        <v>2</v>
      </c>
      <c r="M50" s="14">
        <f t="shared" ref="M50:M62" si="18">L50/(L50+K50)</f>
        <v>0.2</v>
      </c>
      <c r="N50" s="6">
        <v>13</v>
      </c>
      <c r="O50" s="6">
        <v>7</v>
      </c>
      <c r="P50" s="14">
        <f t="shared" si="16"/>
        <v>0.35</v>
      </c>
      <c r="Q50" s="6">
        <v>4</v>
      </c>
      <c r="R50" s="6">
        <v>9</v>
      </c>
      <c r="S50" s="14">
        <f t="shared" si="9"/>
        <v>0.69230769230769229</v>
      </c>
      <c r="T50" s="6">
        <v>0</v>
      </c>
      <c r="U50" s="6">
        <v>3</v>
      </c>
      <c r="V50" s="14">
        <f t="shared" si="17"/>
        <v>1</v>
      </c>
      <c r="W50" s="6"/>
      <c r="X50" s="6"/>
      <c r="Y50" s="4"/>
      <c r="Z50" s="6">
        <f t="shared" si="12"/>
        <v>27</v>
      </c>
      <c r="AA50" s="6">
        <f t="shared" si="13"/>
        <v>22</v>
      </c>
      <c r="AB50" s="14">
        <f t="shared" si="14"/>
        <v>0.44897959183673469</v>
      </c>
    </row>
    <row r="51" spans="1:28" x14ac:dyDescent="0.25">
      <c r="A51" s="5" t="s">
        <v>126</v>
      </c>
      <c r="B51" s="6">
        <v>1</v>
      </c>
      <c r="C51" s="6">
        <v>2</v>
      </c>
      <c r="D51" s="14">
        <f>C51/(C51+B51)</f>
        <v>0.66666666666666663</v>
      </c>
      <c r="E51" s="6">
        <v>12</v>
      </c>
      <c r="F51" s="6">
        <v>0</v>
      </c>
      <c r="G51" s="14">
        <f>F51/(F51+E51)</f>
        <v>0</v>
      </c>
      <c r="H51" s="6">
        <v>14</v>
      </c>
      <c r="I51" s="6">
        <v>12</v>
      </c>
      <c r="J51" s="14">
        <f t="shared" si="15"/>
        <v>0.46153846153846156</v>
      </c>
      <c r="K51" s="6">
        <v>45</v>
      </c>
      <c r="L51" s="6">
        <v>23</v>
      </c>
      <c r="M51" s="14">
        <f t="shared" si="18"/>
        <v>0.33823529411764708</v>
      </c>
      <c r="N51" s="6">
        <v>58</v>
      </c>
      <c r="O51" s="6">
        <v>31</v>
      </c>
      <c r="P51" s="14">
        <f t="shared" si="16"/>
        <v>0.34831460674157305</v>
      </c>
      <c r="Q51" s="6">
        <v>39</v>
      </c>
      <c r="R51" s="6">
        <v>30</v>
      </c>
      <c r="S51" s="14">
        <f t="shared" si="9"/>
        <v>0.43478260869565216</v>
      </c>
      <c r="T51" s="6">
        <v>18</v>
      </c>
      <c r="U51" s="6">
        <v>41</v>
      </c>
      <c r="V51" s="14">
        <f t="shared" si="17"/>
        <v>0.69491525423728817</v>
      </c>
      <c r="W51" s="6">
        <v>0</v>
      </c>
      <c r="X51" s="6">
        <v>1</v>
      </c>
      <c r="Y51" s="14">
        <f>X51/(X51+W51)</f>
        <v>1</v>
      </c>
      <c r="Z51" s="6">
        <f t="shared" si="12"/>
        <v>187</v>
      </c>
      <c r="AA51" s="6">
        <f t="shared" si="13"/>
        <v>140</v>
      </c>
      <c r="AB51" s="14">
        <f t="shared" si="14"/>
        <v>0.42813455657492355</v>
      </c>
    </row>
    <row r="52" spans="1:28" x14ac:dyDescent="0.25">
      <c r="A52" s="5" t="s">
        <v>127</v>
      </c>
      <c r="B52" s="6"/>
      <c r="C52" s="6"/>
      <c r="D52" s="4"/>
      <c r="E52" s="6"/>
      <c r="F52" s="6"/>
      <c r="G52" s="4"/>
      <c r="H52" s="6">
        <v>3</v>
      </c>
      <c r="I52" s="6">
        <v>0</v>
      </c>
      <c r="J52" s="14">
        <f t="shared" si="15"/>
        <v>0</v>
      </c>
      <c r="K52" s="6">
        <v>7</v>
      </c>
      <c r="L52" s="6">
        <v>0</v>
      </c>
      <c r="M52" s="14">
        <f t="shared" si="18"/>
        <v>0</v>
      </c>
      <c r="N52" s="6">
        <v>3</v>
      </c>
      <c r="O52" s="6">
        <v>3</v>
      </c>
      <c r="P52" s="14">
        <f t="shared" si="16"/>
        <v>0.5</v>
      </c>
      <c r="Q52" s="6">
        <v>4</v>
      </c>
      <c r="R52" s="6">
        <v>4</v>
      </c>
      <c r="S52" s="14">
        <f t="shared" si="9"/>
        <v>0.5</v>
      </c>
      <c r="T52" s="6"/>
      <c r="U52" s="6"/>
      <c r="V52" s="4"/>
      <c r="W52" s="6"/>
      <c r="X52" s="6"/>
      <c r="Y52" s="4"/>
      <c r="Z52" s="6">
        <f t="shared" si="12"/>
        <v>17</v>
      </c>
      <c r="AA52" s="6">
        <f t="shared" si="13"/>
        <v>7</v>
      </c>
      <c r="AB52" s="14">
        <f t="shared" si="14"/>
        <v>0.29166666666666669</v>
      </c>
    </row>
    <row r="53" spans="1:28" x14ac:dyDescent="0.25">
      <c r="A53" s="5" t="s">
        <v>128</v>
      </c>
      <c r="B53" s="6">
        <v>0</v>
      </c>
      <c r="C53" s="6">
        <v>1</v>
      </c>
      <c r="D53" s="14">
        <f>C53/(C53+B53)</f>
        <v>1</v>
      </c>
      <c r="E53" s="6">
        <v>0</v>
      </c>
      <c r="F53" s="6">
        <v>1</v>
      </c>
      <c r="G53" s="14">
        <f>F53/(F53+E53)</f>
        <v>1</v>
      </c>
      <c r="H53" s="6">
        <v>1</v>
      </c>
      <c r="I53" s="6">
        <v>0</v>
      </c>
      <c r="J53" s="14">
        <f t="shared" si="15"/>
        <v>0</v>
      </c>
      <c r="K53" s="6">
        <v>0</v>
      </c>
      <c r="L53" s="6">
        <v>3</v>
      </c>
      <c r="M53" s="14">
        <f t="shared" si="18"/>
        <v>1</v>
      </c>
      <c r="N53" s="6">
        <v>1</v>
      </c>
      <c r="O53" s="6">
        <v>1</v>
      </c>
      <c r="P53" s="14">
        <f t="shared" si="16"/>
        <v>0.5</v>
      </c>
      <c r="Q53" s="6">
        <v>2</v>
      </c>
      <c r="R53" s="6">
        <v>1</v>
      </c>
      <c r="S53" s="14">
        <f t="shared" si="9"/>
        <v>0.33333333333333331</v>
      </c>
      <c r="T53" s="6"/>
      <c r="U53" s="6"/>
      <c r="V53" s="4"/>
      <c r="W53" s="6"/>
      <c r="X53" s="6"/>
      <c r="Y53" s="4"/>
      <c r="Z53" s="6">
        <f t="shared" si="12"/>
        <v>4</v>
      </c>
      <c r="AA53" s="6">
        <f t="shared" si="13"/>
        <v>7</v>
      </c>
      <c r="AB53" s="14">
        <f t="shared" si="14"/>
        <v>0.63636363636363635</v>
      </c>
    </row>
    <row r="54" spans="1:28" x14ac:dyDescent="0.25">
      <c r="A54" s="5" t="s">
        <v>129</v>
      </c>
      <c r="B54" s="6"/>
      <c r="C54" s="6"/>
      <c r="D54" s="4"/>
      <c r="E54" s="6"/>
      <c r="F54" s="6"/>
      <c r="G54" s="4"/>
      <c r="H54" s="6">
        <v>2</v>
      </c>
      <c r="I54" s="6">
        <v>1</v>
      </c>
      <c r="J54" s="14">
        <f t="shared" si="15"/>
        <v>0.33333333333333331</v>
      </c>
      <c r="K54" s="6">
        <v>3</v>
      </c>
      <c r="L54" s="6">
        <v>3</v>
      </c>
      <c r="M54" s="14">
        <f t="shared" si="18"/>
        <v>0.5</v>
      </c>
      <c r="N54" s="6">
        <v>5</v>
      </c>
      <c r="O54" s="6">
        <v>6</v>
      </c>
      <c r="P54" s="14">
        <f t="shared" si="16"/>
        <v>0.54545454545454541</v>
      </c>
      <c r="Q54" s="6">
        <v>3</v>
      </c>
      <c r="R54" s="6">
        <v>0</v>
      </c>
      <c r="S54" s="14">
        <f t="shared" si="9"/>
        <v>0</v>
      </c>
      <c r="T54" s="6">
        <v>2</v>
      </c>
      <c r="U54" s="6">
        <v>2</v>
      </c>
      <c r="V54" s="14">
        <f>U54/(U54+T54)</f>
        <v>0.5</v>
      </c>
      <c r="W54" s="6">
        <v>1</v>
      </c>
      <c r="X54" s="6">
        <v>0</v>
      </c>
      <c r="Y54" s="14">
        <f>X54/(X54+W54)</f>
        <v>0</v>
      </c>
      <c r="Z54" s="6">
        <f t="shared" si="12"/>
        <v>16</v>
      </c>
      <c r="AA54" s="6">
        <f t="shared" si="13"/>
        <v>12</v>
      </c>
      <c r="AB54" s="14">
        <f t="shared" si="14"/>
        <v>0.42857142857142855</v>
      </c>
    </row>
    <row r="55" spans="1:28" x14ac:dyDescent="0.25">
      <c r="A55" s="5" t="s">
        <v>130</v>
      </c>
      <c r="B55" s="6"/>
      <c r="C55" s="6"/>
      <c r="D55" s="4"/>
      <c r="E55" s="6"/>
      <c r="F55" s="6"/>
      <c r="G55" s="4"/>
      <c r="H55" s="6"/>
      <c r="I55" s="6"/>
      <c r="J55" s="4"/>
      <c r="K55" s="6">
        <v>1</v>
      </c>
      <c r="L55" s="6">
        <v>0</v>
      </c>
      <c r="M55" s="14">
        <f t="shared" si="18"/>
        <v>0</v>
      </c>
      <c r="N55" s="6">
        <v>1</v>
      </c>
      <c r="O55" s="6">
        <v>0</v>
      </c>
      <c r="P55" s="14">
        <f t="shared" si="16"/>
        <v>0</v>
      </c>
      <c r="Q55" s="6"/>
      <c r="R55" s="6"/>
      <c r="S55" s="4"/>
      <c r="T55" s="6"/>
      <c r="U55" s="6"/>
      <c r="V55" s="4"/>
      <c r="W55" s="6"/>
      <c r="X55" s="6"/>
      <c r="Y55" s="4"/>
      <c r="Z55" s="6">
        <f t="shared" si="12"/>
        <v>2</v>
      </c>
      <c r="AA55" s="6">
        <f t="shared" si="13"/>
        <v>0</v>
      </c>
      <c r="AB55" s="14">
        <f t="shared" si="14"/>
        <v>0</v>
      </c>
    </row>
    <row r="56" spans="1:28" x14ac:dyDescent="0.25">
      <c r="A56" s="5" t="s">
        <v>131</v>
      </c>
      <c r="B56" s="6"/>
      <c r="C56" s="6"/>
      <c r="D56" s="4"/>
      <c r="E56" s="6">
        <v>0</v>
      </c>
      <c r="F56" s="6">
        <v>1</v>
      </c>
      <c r="G56" s="14">
        <f>F56/(F56+E56)</f>
        <v>1</v>
      </c>
      <c r="H56" s="6">
        <v>2</v>
      </c>
      <c r="I56" s="6">
        <v>0</v>
      </c>
      <c r="J56" s="14">
        <f>I56/(I56+H56)</f>
        <v>0</v>
      </c>
      <c r="K56" s="6">
        <v>13</v>
      </c>
      <c r="L56" s="6">
        <v>3</v>
      </c>
      <c r="M56" s="14">
        <f t="shared" si="18"/>
        <v>0.1875</v>
      </c>
      <c r="N56" s="6">
        <v>18</v>
      </c>
      <c r="O56" s="6">
        <v>13</v>
      </c>
      <c r="P56" s="14">
        <f t="shared" si="16"/>
        <v>0.41935483870967744</v>
      </c>
      <c r="Q56" s="6">
        <v>13</v>
      </c>
      <c r="R56" s="6">
        <v>8</v>
      </c>
      <c r="S56" s="14">
        <f>R56/(R56+Q56)</f>
        <v>0.38095238095238093</v>
      </c>
      <c r="T56" s="6">
        <v>5</v>
      </c>
      <c r="U56" s="6">
        <v>8</v>
      </c>
      <c r="V56" s="14">
        <f>U56/(U56+T56)</f>
        <v>0.61538461538461542</v>
      </c>
      <c r="W56" s="6">
        <v>1</v>
      </c>
      <c r="X56" s="6">
        <v>0</v>
      </c>
      <c r="Y56" s="14">
        <f>X56/(X56+W56)</f>
        <v>0</v>
      </c>
      <c r="Z56" s="6">
        <f t="shared" si="12"/>
        <v>52</v>
      </c>
      <c r="AA56" s="6">
        <f t="shared" si="13"/>
        <v>33</v>
      </c>
      <c r="AB56" s="14">
        <f t="shared" si="14"/>
        <v>0.38823529411764707</v>
      </c>
    </row>
    <row r="57" spans="1:28" x14ac:dyDescent="0.25">
      <c r="A57" s="5" t="s">
        <v>132</v>
      </c>
      <c r="B57" s="6">
        <v>3</v>
      </c>
      <c r="C57" s="6">
        <v>0</v>
      </c>
      <c r="D57" s="14">
        <f>C57/(C57+B57)</f>
        <v>0</v>
      </c>
      <c r="E57" s="6">
        <v>5</v>
      </c>
      <c r="F57" s="6">
        <v>0</v>
      </c>
      <c r="G57" s="14">
        <f>F57/(F57+E57)</f>
        <v>0</v>
      </c>
      <c r="H57" s="6">
        <v>11</v>
      </c>
      <c r="I57" s="6">
        <v>3</v>
      </c>
      <c r="J57" s="14">
        <f>I57/(I57+H57)</f>
        <v>0.21428571428571427</v>
      </c>
      <c r="K57" s="6">
        <v>41</v>
      </c>
      <c r="L57" s="6">
        <v>29</v>
      </c>
      <c r="M57" s="14">
        <f t="shared" si="18"/>
        <v>0.41428571428571431</v>
      </c>
      <c r="N57" s="6">
        <v>35</v>
      </c>
      <c r="O57" s="6">
        <v>17</v>
      </c>
      <c r="P57" s="14">
        <f t="shared" si="16"/>
        <v>0.32692307692307693</v>
      </c>
      <c r="Q57" s="6">
        <v>50</v>
      </c>
      <c r="R57" s="6">
        <v>18</v>
      </c>
      <c r="S57" s="14">
        <f>R57/(R57+Q57)</f>
        <v>0.26470588235294118</v>
      </c>
      <c r="T57" s="6">
        <v>16</v>
      </c>
      <c r="U57" s="6">
        <v>8</v>
      </c>
      <c r="V57" s="14">
        <f>U57/(U57+T57)</f>
        <v>0.33333333333333331</v>
      </c>
      <c r="W57" s="6">
        <v>0</v>
      </c>
      <c r="X57" s="6">
        <v>1</v>
      </c>
      <c r="Y57" s="14">
        <f>X57/(X57+W57)</f>
        <v>1</v>
      </c>
      <c r="Z57" s="6">
        <f t="shared" si="12"/>
        <v>161</v>
      </c>
      <c r="AA57" s="6">
        <f t="shared" si="13"/>
        <v>76</v>
      </c>
      <c r="AB57" s="14">
        <f t="shared" si="14"/>
        <v>0.32067510548523209</v>
      </c>
    </row>
    <row r="58" spans="1:28" x14ac:dyDescent="0.25">
      <c r="A58" s="5" t="s">
        <v>133</v>
      </c>
      <c r="B58" s="6"/>
      <c r="C58" s="6"/>
      <c r="D58" s="4"/>
      <c r="E58" s="6">
        <v>1</v>
      </c>
      <c r="F58" s="6">
        <v>1</v>
      </c>
      <c r="G58" s="14">
        <f>F58/(F58+E58)</f>
        <v>0.5</v>
      </c>
      <c r="H58" s="6">
        <v>0</v>
      </c>
      <c r="I58" s="6">
        <v>1</v>
      </c>
      <c r="J58" s="14">
        <f>I58/(I58+H58)</f>
        <v>1</v>
      </c>
      <c r="K58" s="6">
        <v>5</v>
      </c>
      <c r="L58" s="6">
        <v>3</v>
      </c>
      <c r="M58" s="14">
        <f t="shared" si="18"/>
        <v>0.375</v>
      </c>
      <c r="N58" s="6">
        <v>8</v>
      </c>
      <c r="O58" s="6">
        <v>10</v>
      </c>
      <c r="P58" s="14">
        <f t="shared" si="16"/>
        <v>0.55555555555555558</v>
      </c>
      <c r="Q58" s="6">
        <v>2</v>
      </c>
      <c r="R58" s="6">
        <v>5</v>
      </c>
      <c r="S58" s="14">
        <f>R58/(R58+Q58)</f>
        <v>0.7142857142857143</v>
      </c>
      <c r="T58" s="6">
        <v>1</v>
      </c>
      <c r="U58" s="6">
        <v>2</v>
      </c>
      <c r="V58" s="14">
        <f>U58/(U58+T58)</f>
        <v>0.66666666666666663</v>
      </c>
      <c r="W58" s="6">
        <v>0</v>
      </c>
      <c r="X58" s="6">
        <v>1</v>
      </c>
      <c r="Y58" s="14">
        <f>X58/(X58+W58)</f>
        <v>1</v>
      </c>
      <c r="Z58" s="6">
        <f t="shared" si="12"/>
        <v>17</v>
      </c>
      <c r="AA58" s="6">
        <f t="shared" si="13"/>
        <v>23</v>
      </c>
      <c r="AB58" s="14">
        <f t="shared" si="14"/>
        <v>0.57499999999999996</v>
      </c>
    </row>
    <row r="59" spans="1:28" x14ac:dyDescent="0.25">
      <c r="A59" s="5" t="s">
        <v>134</v>
      </c>
      <c r="B59" s="6"/>
      <c r="C59" s="6"/>
      <c r="D59" s="4"/>
      <c r="E59" s="6"/>
      <c r="F59" s="6"/>
      <c r="G59" s="4"/>
      <c r="H59" s="6"/>
      <c r="I59" s="6"/>
      <c r="J59" s="4"/>
      <c r="K59" s="6">
        <v>4</v>
      </c>
      <c r="L59" s="6">
        <v>1</v>
      </c>
      <c r="M59" s="14">
        <f t="shared" si="18"/>
        <v>0.2</v>
      </c>
      <c r="N59" s="6">
        <v>1</v>
      </c>
      <c r="O59" s="6">
        <v>0</v>
      </c>
      <c r="P59" s="14">
        <f t="shared" si="16"/>
        <v>0</v>
      </c>
      <c r="Q59" s="6"/>
      <c r="R59" s="6"/>
      <c r="S59" s="4"/>
      <c r="T59" s="6"/>
      <c r="U59" s="6"/>
      <c r="V59" s="4"/>
      <c r="W59" s="6"/>
      <c r="X59" s="6"/>
      <c r="Y59" s="4"/>
      <c r="Z59" s="6">
        <f t="shared" si="12"/>
        <v>5</v>
      </c>
      <c r="AA59" s="6">
        <f t="shared" si="13"/>
        <v>1</v>
      </c>
      <c r="AB59" s="14">
        <f t="shared" si="14"/>
        <v>0.16666666666666666</v>
      </c>
    </row>
    <row r="60" spans="1:28" x14ac:dyDescent="0.25">
      <c r="A60" s="5" t="s">
        <v>135</v>
      </c>
      <c r="B60" s="6"/>
      <c r="C60" s="6"/>
      <c r="D60" s="4"/>
      <c r="E60" s="6"/>
      <c r="F60" s="6"/>
      <c r="G60" s="4"/>
      <c r="H60" s="6">
        <v>1</v>
      </c>
      <c r="I60" s="6">
        <v>0</v>
      </c>
      <c r="J60" s="14">
        <f>I60/(I60+H60)</f>
        <v>0</v>
      </c>
      <c r="K60" s="6">
        <v>2</v>
      </c>
      <c r="L60" s="6">
        <v>0</v>
      </c>
      <c r="M60" s="14">
        <f t="shared" si="18"/>
        <v>0</v>
      </c>
      <c r="N60" s="6">
        <v>8</v>
      </c>
      <c r="O60" s="6">
        <v>5</v>
      </c>
      <c r="P60" s="14">
        <f t="shared" si="16"/>
        <v>0.38461538461538464</v>
      </c>
      <c r="Q60" s="6">
        <v>9</v>
      </c>
      <c r="R60" s="6">
        <v>12</v>
      </c>
      <c r="S60" s="14">
        <f>R60/(R60+Q60)</f>
        <v>0.5714285714285714</v>
      </c>
      <c r="T60" s="6">
        <v>4</v>
      </c>
      <c r="U60" s="6">
        <v>1</v>
      </c>
      <c r="V60" s="14">
        <f>U60/(U60+T60)</f>
        <v>0.2</v>
      </c>
      <c r="W60" s="6"/>
      <c r="X60" s="6"/>
      <c r="Y60" s="4"/>
      <c r="Z60" s="6">
        <f t="shared" si="12"/>
        <v>24</v>
      </c>
      <c r="AA60" s="6">
        <f t="shared" si="13"/>
        <v>18</v>
      </c>
      <c r="AB60" s="14">
        <f t="shared" si="14"/>
        <v>0.42857142857142855</v>
      </c>
    </row>
    <row r="61" spans="1:28" x14ac:dyDescent="0.25">
      <c r="A61" s="5" t="s">
        <v>136</v>
      </c>
      <c r="B61" s="6"/>
      <c r="C61" s="6"/>
      <c r="D61" s="4"/>
      <c r="E61" s="6"/>
      <c r="F61" s="6"/>
      <c r="G61" s="4"/>
      <c r="H61" s="6">
        <v>1</v>
      </c>
      <c r="I61" s="6">
        <v>0</v>
      </c>
      <c r="J61" s="14">
        <f>I61/(I61+H61)</f>
        <v>0</v>
      </c>
      <c r="K61" s="6">
        <v>3</v>
      </c>
      <c r="L61" s="6">
        <v>1</v>
      </c>
      <c r="M61" s="14">
        <f t="shared" si="18"/>
        <v>0.25</v>
      </c>
      <c r="N61" s="6">
        <v>0</v>
      </c>
      <c r="O61" s="6">
        <v>4</v>
      </c>
      <c r="P61" s="14">
        <f t="shared" si="16"/>
        <v>1</v>
      </c>
      <c r="Q61" s="6">
        <v>2</v>
      </c>
      <c r="R61" s="6">
        <v>1</v>
      </c>
      <c r="S61" s="14">
        <f>R61/(R61+Q61)</f>
        <v>0.33333333333333331</v>
      </c>
      <c r="T61" s="6">
        <v>1</v>
      </c>
      <c r="U61" s="6">
        <v>1</v>
      </c>
      <c r="V61" s="14">
        <f>U61/(U61+T61)</f>
        <v>0.5</v>
      </c>
      <c r="W61" s="6"/>
      <c r="X61" s="6"/>
      <c r="Y61" s="4"/>
      <c r="Z61" s="6">
        <f t="shared" si="12"/>
        <v>7</v>
      </c>
      <c r="AA61" s="6">
        <f t="shared" si="13"/>
        <v>7</v>
      </c>
      <c r="AB61" s="14">
        <f t="shared" si="14"/>
        <v>0.5</v>
      </c>
    </row>
    <row r="62" spans="1:28" x14ac:dyDescent="0.25">
      <c r="A62" s="5" t="s">
        <v>137</v>
      </c>
      <c r="B62" s="6">
        <v>4</v>
      </c>
      <c r="C62" s="6">
        <v>1</v>
      </c>
      <c r="D62" s="14">
        <f>C62/(C62+B62)</f>
        <v>0.2</v>
      </c>
      <c r="E62" s="6">
        <v>5</v>
      </c>
      <c r="F62" s="6">
        <v>1</v>
      </c>
      <c r="G62" s="14">
        <f>F62/(F62+E62)</f>
        <v>0.16666666666666666</v>
      </c>
      <c r="H62" s="6">
        <v>8</v>
      </c>
      <c r="I62" s="6">
        <v>5</v>
      </c>
      <c r="J62" s="14">
        <f>I62/(I62+H62)</f>
        <v>0.38461538461538464</v>
      </c>
      <c r="K62" s="6">
        <v>33</v>
      </c>
      <c r="L62" s="6">
        <v>13</v>
      </c>
      <c r="M62" s="14">
        <f t="shared" si="18"/>
        <v>0.28260869565217389</v>
      </c>
      <c r="N62" s="6">
        <v>53</v>
      </c>
      <c r="O62" s="6">
        <v>19</v>
      </c>
      <c r="P62" s="14">
        <f t="shared" si="16"/>
        <v>0.2638888888888889</v>
      </c>
      <c r="Q62" s="6">
        <v>86</v>
      </c>
      <c r="R62" s="6">
        <v>34</v>
      </c>
      <c r="S62" s="14">
        <f>R62/(R62+Q62)</f>
        <v>0.28333333333333333</v>
      </c>
      <c r="T62" s="6">
        <v>17</v>
      </c>
      <c r="U62" s="6">
        <v>13</v>
      </c>
      <c r="V62" s="14">
        <f>U62/(U62+T62)</f>
        <v>0.43333333333333335</v>
      </c>
      <c r="W62" s="6"/>
      <c r="X62" s="6"/>
      <c r="Y62" s="4"/>
      <c r="Z62" s="6">
        <f t="shared" si="12"/>
        <v>206</v>
      </c>
      <c r="AA62" s="6">
        <f t="shared" si="13"/>
        <v>86</v>
      </c>
      <c r="AB62" s="14">
        <f t="shared" si="14"/>
        <v>0.29452054794520549</v>
      </c>
    </row>
    <row r="63" spans="1:28" x14ac:dyDescent="0.25">
      <c r="A63" s="5" t="s">
        <v>193</v>
      </c>
      <c r="B63" s="6"/>
      <c r="C63" s="6"/>
      <c r="D63" s="4"/>
      <c r="E63" s="6"/>
      <c r="F63" s="6"/>
      <c r="G63" s="4"/>
      <c r="H63" s="6"/>
      <c r="I63" s="6"/>
      <c r="J63" s="4"/>
      <c r="K63" s="6"/>
      <c r="L63" s="6"/>
      <c r="M63" s="6"/>
      <c r="N63" s="6">
        <v>1</v>
      </c>
      <c r="O63" s="6">
        <v>0</v>
      </c>
      <c r="P63" s="14">
        <f t="shared" si="16"/>
        <v>0</v>
      </c>
      <c r="Q63" s="6"/>
      <c r="R63" s="6"/>
      <c r="S63" s="6"/>
      <c r="T63" s="6"/>
      <c r="U63" s="6"/>
      <c r="V63" s="6"/>
      <c r="W63" s="6"/>
      <c r="X63" s="6"/>
      <c r="Y63" s="4"/>
      <c r="Z63" s="6">
        <f t="shared" si="12"/>
        <v>1</v>
      </c>
      <c r="AA63" s="6">
        <f t="shared" si="13"/>
        <v>0</v>
      </c>
      <c r="AB63" s="14">
        <f t="shared" si="14"/>
        <v>0</v>
      </c>
    </row>
    <row r="64" spans="1:28" x14ac:dyDescent="0.25">
      <c r="A64" s="5" t="s">
        <v>138</v>
      </c>
      <c r="B64" s="6"/>
      <c r="C64" s="6"/>
      <c r="D64" s="6"/>
      <c r="E64" s="6"/>
      <c r="F64" s="6"/>
      <c r="G64" s="6"/>
      <c r="H64" s="6"/>
      <c r="I64" s="6"/>
      <c r="J64" s="6"/>
      <c r="K64" s="6">
        <v>6</v>
      </c>
      <c r="L64" s="6">
        <v>4</v>
      </c>
      <c r="M64" s="14">
        <f t="shared" ref="M64:M92" si="19">L64/(L64+K64)</f>
        <v>0.4</v>
      </c>
      <c r="N64" s="6">
        <v>6</v>
      </c>
      <c r="O64" s="6">
        <v>6</v>
      </c>
      <c r="P64" s="14">
        <f t="shared" si="16"/>
        <v>0.5</v>
      </c>
      <c r="Q64" s="6">
        <v>11</v>
      </c>
      <c r="R64" s="6">
        <v>2</v>
      </c>
      <c r="S64" s="14">
        <f t="shared" ref="S64:S92" si="20">R64/(R64+Q64)</f>
        <v>0.15384615384615385</v>
      </c>
      <c r="T64" s="6">
        <v>1</v>
      </c>
      <c r="U64" s="6">
        <v>0</v>
      </c>
      <c r="V64" s="14">
        <f t="shared" ref="V64:V92" si="21">U64/(U64+T64)</f>
        <v>0</v>
      </c>
      <c r="W64" s="6"/>
      <c r="X64" s="6"/>
      <c r="Y64" s="4"/>
      <c r="Z64" s="6">
        <f t="shared" si="12"/>
        <v>24</v>
      </c>
      <c r="AA64" s="6">
        <f t="shared" si="13"/>
        <v>12</v>
      </c>
      <c r="AB64" s="14">
        <f t="shared" si="14"/>
        <v>0.33333333333333331</v>
      </c>
    </row>
    <row r="65" spans="1:28" x14ac:dyDescent="0.25">
      <c r="A65" s="5" t="s">
        <v>139</v>
      </c>
      <c r="B65" s="6">
        <v>3</v>
      </c>
      <c r="C65" s="6">
        <v>1</v>
      </c>
      <c r="D65" s="14">
        <f>C65/(C65+B65)</f>
        <v>0.25</v>
      </c>
      <c r="E65" s="6">
        <v>3</v>
      </c>
      <c r="F65" s="6">
        <v>1</v>
      </c>
      <c r="G65" s="14">
        <f t="shared" ref="G65:G71" si="22">F65/(F65+E65)</f>
        <v>0.25</v>
      </c>
      <c r="H65" s="6">
        <v>7</v>
      </c>
      <c r="I65" s="6">
        <v>6</v>
      </c>
      <c r="J65" s="14">
        <f>I65/(I65+H65)</f>
        <v>0.46153846153846156</v>
      </c>
      <c r="K65" s="6">
        <v>11</v>
      </c>
      <c r="L65" s="6">
        <v>19</v>
      </c>
      <c r="M65" s="14">
        <f t="shared" si="19"/>
        <v>0.6333333333333333</v>
      </c>
      <c r="N65" s="6">
        <v>22</v>
      </c>
      <c r="O65" s="6">
        <v>29</v>
      </c>
      <c r="P65" s="14">
        <f t="shared" si="16"/>
        <v>0.56862745098039214</v>
      </c>
      <c r="Q65" s="6">
        <v>8</v>
      </c>
      <c r="R65" s="6">
        <v>28</v>
      </c>
      <c r="S65" s="14">
        <f t="shared" si="20"/>
        <v>0.77777777777777779</v>
      </c>
      <c r="T65" s="6">
        <v>17</v>
      </c>
      <c r="U65" s="6">
        <v>62</v>
      </c>
      <c r="V65" s="14">
        <f t="shared" si="21"/>
        <v>0.78481012658227844</v>
      </c>
      <c r="W65" s="6"/>
      <c r="X65" s="6"/>
      <c r="Y65" s="6"/>
      <c r="Z65" s="6">
        <f t="shared" si="12"/>
        <v>71</v>
      </c>
      <c r="AA65" s="6">
        <f t="shared" si="13"/>
        <v>146</v>
      </c>
      <c r="AB65" s="14">
        <f t="shared" si="14"/>
        <v>0.67281105990783407</v>
      </c>
    </row>
    <row r="66" spans="1:28" x14ac:dyDescent="0.25">
      <c r="A66" s="5" t="s">
        <v>140</v>
      </c>
      <c r="B66" s="6">
        <v>11</v>
      </c>
      <c r="C66" s="6">
        <v>1</v>
      </c>
      <c r="D66" s="13">
        <f>C66/(C66+B66)</f>
        <v>8.3333333333333329E-2</v>
      </c>
      <c r="E66" s="6">
        <v>20</v>
      </c>
      <c r="F66" s="6">
        <v>4</v>
      </c>
      <c r="G66" s="14">
        <f t="shared" si="22"/>
        <v>0.16666666666666666</v>
      </c>
      <c r="H66" s="6">
        <v>65</v>
      </c>
      <c r="I66" s="6">
        <v>24</v>
      </c>
      <c r="J66" s="13">
        <f>I66/(I66+H66)</f>
        <v>0.2696629213483146</v>
      </c>
      <c r="K66" s="6">
        <v>234</v>
      </c>
      <c r="L66" s="6">
        <v>125</v>
      </c>
      <c r="M66" s="14">
        <f t="shared" si="19"/>
        <v>0.34818941504178275</v>
      </c>
      <c r="N66" s="6">
        <v>290</v>
      </c>
      <c r="O66" s="6">
        <v>250</v>
      </c>
      <c r="P66" s="14">
        <f t="shared" si="16"/>
        <v>0.46296296296296297</v>
      </c>
      <c r="Q66" s="6">
        <v>257</v>
      </c>
      <c r="R66" s="6">
        <v>300</v>
      </c>
      <c r="S66" s="14">
        <f t="shared" si="20"/>
        <v>0.53859964093357271</v>
      </c>
      <c r="T66" s="6">
        <v>58</v>
      </c>
      <c r="U66" s="6">
        <v>110</v>
      </c>
      <c r="V66" s="14">
        <f t="shared" si="21"/>
        <v>0.65476190476190477</v>
      </c>
      <c r="W66" s="6">
        <v>6</v>
      </c>
      <c r="X66" s="6">
        <v>10</v>
      </c>
      <c r="Y66" s="13">
        <f>X66/(X66+W66)</f>
        <v>0.625</v>
      </c>
      <c r="Z66" s="6">
        <f t="shared" si="12"/>
        <v>941</v>
      </c>
      <c r="AA66" s="6">
        <f t="shared" si="13"/>
        <v>824</v>
      </c>
      <c r="AB66" s="14">
        <f t="shared" si="14"/>
        <v>0.46685552407932013</v>
      </c>
    </row>
    <row r="67" spans="1:28" x14ac:dyDescent="0.25">
      <c r="A67" s="5" t="s">
        <v>141</v>
      </c>
      <c r="B67" s="6"/>
      <c r="C67" s="6"/>
      <c r="D67" s="6"/>
      <c r="E67" s="6">
        <v>1</v>
      </c>
      <c r="F67" s="6">
        <v>0</v>
      </c>
      <c r="G67" s="14">
        <f t="shared" si="22"/>
        <v>0</v>
      </c>
      <c r="H67" s="6"/>
      <c r="I67" s="6"/>
      <c r="J67" s="6"/>
      <c r="K67" s="6">
        <v>7</v>
      </c>
      <c r="L67" s="6">
        <v>2</v>
      </c>
      <c r="M67" s="14">
        <f t="shared" si="19"/>
        <v>0.22222222222222221</v>
      </c>
      <c r="N67" s="6">
        <v>5</v>
      </c>
      <c r="O67" s="6">
        <v>0</v>
      </c>
      <c r="P67" s="14">
        <f t="shared" si="16"/>
        <v>0</v>
      </c>
      <c r="Q67" s="6">
        <v>3</v>
      </c>
      <c r="R67" s="6">
        <v>4</v>
      </c>
      <c r="S67" s="14">
        <f t="shared" si="20"/>
        <v>0.5714285714285714</v>
      </c>
      <c r="T67" s="6">
        <v>1</v>
      </c>
      <c r="U67" s="6">
        <v>0</v>
      </c>
      <c r="V67" s="14">
        <f t="shared" si="21"/>
        <v>0</v>
      </c>
      <c r="W67" s="6"/>
      <c r="X67" s="6"/>
      <c r="Y67" s="4"/>
      <c r="Z67" s="6">
        <f t="shared" si="12"/>
        <v>17</v>
      </c>
      <c r="AA67" s="6">
        <f t="shared" si="13"/>
        <v>6</v>
      </c>
      <c r="AB67" s="14">
        <f t="shared" si="14"/>
        <v>0.2608695652173913</v>
      </c>
    </row>
    <row r="68" spans="1:28" x14ac:dyDescent="0.25">
      <c r="A68" s="5" t="s">
        <v>143</v>
      </c>
      <c r="B68" s="6"/>
      <c r="C68" s="6"/>
      <c r="D68" s="4"/>
      <c r="E68" s="6">
        <v>0</v>
      </c>
      <c r="F68" s="6">
        <v>1</v>
      </c>
      <c r="G68" s="14">
        <f t="shared" si="22"/>
        <v>1</v>
      </c>
      <c r="H68" s="6">
        <v>2</v>
      </c>
      <c r="I68" s="6">
        <v>0</v>
      </c>
      <c r="J68" s="14">
        <f>I68/(I68+H68)</f>
        <v>0</v>
      </c>
      <c r="K68" s="6">
        <v>3</v>
      </c>
      <c r="L68" s="6">
        <v>3</v>
      </c>
      <c r="M68" s="14">
        <f t="shared" si="19"/>
        <v>0.5</v>
      </c>
      <c r="N68" s="6">
        <v>6</v>
      </c>
      <c r="O68" s="6">
        <v>3</v>
      </c>
      <c r="P68" s="14">
        <f t="shared" si="16"/>
        <v>0.33333333333333331</v>
      </c>
      <c r="Q68" s="6">
        <v>7</v>
      </c>
      <c r="R68" s="6">
        <v>7</v>
      </c>
      <c r="S68" s="14">
        <f t="shared" si="20"/>
        <v>0.5</v>
      </c>
      <c r="T68" s="6">
        <v>1</v>
      </c>
      <c r="U68" s="6">
        <v>2</v>
      </c>
      <c r="V68" s="14">
        <f t="shared" si="21"/>
        <v>0.66666666666666663</v>
      </c>
      <c r="W68" s="6"/>
      <c r="X68" s="6"/>
      <c r="Y68" s="4"/>
      <c r="Z68" s="6">
        <f t="shared" si="12"/>
        <v>19</v>
      </c>
      <c r="AA68" s="6">
        <f t="shared" si="13"/>
        <v>16</v>
      </c>
      <c r="AB68" s="14">
        <f t="shared" si="14"/>
        <v>0.45714285714285713</v>
      </c>
    </row>
    <row r="69" spans="1:28" x14ac:dyDescent="0.25">
      <c r="A69" s="5" t="s">
        <v>144</v>
      </c>
      <c r="B69" s="6">
        <v>9</v>
      </c>
      <c r="C69" s="6">
        <v>0</v>
      </c>
      <c r="D69" s="14">
        <f>C69/(C69+B69)</f>
        <v>0</v>
      </c>
      <c r="E69" s="6">
        <v>21</v>
      </c>
      <c r="F69" s="6">
        <v>10</v>
      </c>
      <c r="G69" s="14">
        <f t="shared" si="22"/>
        <v>0.32258064516129031</v>
      </c>
      <c r="H69" s="6">
        <v>42</v>
      </c>
      <c r="I69" s="6">
        <v>19</v>
      </c>
      <c r="J69" s="14">
        <f>I69/(I69+H69)</f>
        <v>0.31147540983606559</v>
      </c>
      <c r="K69" s="6">
        <v>142</v>
      </c>
      <c r="L69" s="6">
        <v>80</v>
      </c>
      <c r="M69" s="14">
        <f t="shared" si="19"/>
        <v>0.36036036036036034</v>
      </c>
      <c r="N69" s="6">
        <v>201</v>
      </c>
      <c r="O69" s="6">
        <v>138</v>
      </c>
      <c r="P69" s="14">
        <f t="shared" si="16"/>
        <v>0.40707964601769914</v>
      </c>
      <c r="Q69" s="6">
        <v>125</v>
      </c>
      <c r="R69" s="6">
        <v>142</v>
      </c>
      <c r="S69" s="14">
        <f t="shared" si="20"/>
        <v>0.53183520599250933</v>
      </c>
      <c r="T69" s="6">
        <v>66</v>
      </c>
      <c r="U69" s="6">
        <v>105</v>
      </c>
      <c r="V69" s="14">
        <f t="shared" si="21"/>
        <v>0.61403508771929827</v>
      </c>
      <c r="W69" s="6">
        <v>3</v>
      </c>
      <c r="X69" s="6">
        <v>0</v>
      </c>
      <c r="Y69" s="14">
        <f>X69/(X69+W69)</f>
        <v>0</v>
      </c>
      <c r="Z69" s="6">
        <f t="shared" ref="Z69:Z100" si="23">B69+E69+H69+K69+N69+Q69+T69+W69</f>
        <v>609</v>
      </c>
      <c r="AA69" s="6">
        <f t="shared" ref="AA69:AA100" si="24">C69+F69+I69+L69+O69+R69+U69+X69</f>
        <v>494</v>
      </c>
      <c r="AB69" s="14">
        <f t="shared" ref="AB69:AB100" si="25">AA69/(AA69+Z69)</f>
        <v>0.44786944696282865</v>
      </c>
    </row>
    <row r="70" spans="1:28" x14ac:dyDescent="0.25">
      <c r="A70" s="5" t="s">
        <v>145</v>
      </c>
      <c r="B70" s="6">
        <v>2</v>
      </c>
      <c r="C70" s="6">
        <v>0</v>
      </c>
      <c r="D70" s="14">
        <f>C70/(C70+B70)</f>
        <v>0</v>
      </c>
      <c r="E70" s="6">
        <v>5</v>
      </c>
      <c r="F70" s="6">
        <v>0</v>
      </c>
      <c r="G70" s="14">
        <f t="shared" si="22"/>
        <v>0</v>
      </c>
      <c r="H70" s="6">
        <v>20</v>
      </c>
      <c r="I70" s="6">
        <v>4</v>
      </c>
      <c r="J70" s="14">
        <f>I70/(I70+H70)</f>
        <v>0.16666666666666666</v>
      </c>
      <c r="K70" s="6">
        <v>44</v>
      </c>
      <c r="L70" s="6">
        <v>12</v>
      </c>
      <c r="M70" s="14">
        <f t="shared" si="19"/>
        <v>0.21428571428571427</v>
      </c>
      <c r="N70" s="6">
        <v>58</v>
      </c>
      <c r="O70" s="6">
        <v>20</v>
      </c>
      <c r="P70" s="14">
        <f t="shared" si="16"/>
        <v>0.25641025641025639</v>
      </c>
      <c r="Q70" s="6">
        <v>62</v>
      </c>
      <c r="R70" s="6">
        <v>13</v>
      </c>
      <c r="S70" s="14">
        <f t="shared" si="20"/>
        <v>0.17333333333333334</v>
      </c>
      <c r="T70" s="6">
        <v>12</v>
      </c>
      <c r="U70" s="6">
        <v>12</v>
      </c>
      <c r="V70" s="14">
        <f t="shared" si="21"/>
        <v>0.5</v>
      </c>
      <c r="W70" s="6">
        <v>1</v>
      </c>
      <c r="X70" s="6">
        <v>0</v>
      </c>
      <c r="Y70" s="14">
        <f>X70/(X70+W70)</f>
        <v>0</v>
      </c>
      <c r="Z70" s="6">
        <f t="shared" si="23"/>
        <v>204</v>
      </c>
      <c r="AA70" s="6">
        <f t="shared" si="24"/>
        <v>61</v>
      </c>
      <c r="AB70" s="14">
        <f t="shared" si="25"/>
        <v>0.23018867924528302</v>
      </c>
    </row>
    <row r="71" spans="1:28" x14ac:dyDescent="0.25">
      <c r="A71" s="5" t="s">
        <v>146</v>
      </c>
      <c r="B71" s="6">
        <v>1</v>
      </c>
      <c r="C71" s="6">
        <v>0</v>
      </c>
      <c r="D71" s="14">
        <f>C71/(C71+B71)</f>
        <v>0</v>
      </c>
      <c r="E71" s="6">
        <v>1</v>
      </c>
      <c r="F71" s="6">
        <v>1</v>
      </c>
      <c r="G71" s="14">
        <f t="shared" si="22"/>
        <v>0.5</v>
      </c>
      <c r="H71" s="6">
        <v>5</v>
      </c>
      <c r="I71" s="6">
        <v>2</v>
      </c>
      <c r="J71" s="14">
        <f>I71/(I71+H71)</f>
        <v>0.2857142857142857</v>
      </c>
      <c r="K71" s="6">
        <v>17</v>
      </c>
      <c r="L71" s="6">
        <v>4</v>
      </c>
      <c r="M71" s="14">
        <f t="shared" si="19"/>
        <v>0.19047619047619047</v>
      </c>
      <c r="N71" s="6">
        <v>14</v>
      </c>
      <c r="O71" s="6">
        <v>13</v>
      </c>
      <c r="P71" s="14">
        <f t="shared" si="16"/>
        <v>0.48148148148148145</v>
      </c>
      <c r="Q71" s="6">
        <v>14</v>
      </c>
      <c r="R71" s="6">
        <v>14</v>
      </c>
      <c r="S71" s="14">
        <f t="shared" si="20"/>
        <v>0.5</v>
      </c>
      <c r="T71" s="6">
        <v>3</v>
      </c>
      <c r="U71" s="6">
        <v>13</v>
      </c>
      <c r="V71" s="14">
        <f t="shared" si="21"/>
        <v>0.8125</v>
      </c>
      <c r="W71" s="6"/>
      <c r="X71" s="6"/>
      <c r="Y71" s="4"/>
      <c r="Z71" s="6">
        <f t="shared" si="23"/>
        <v>55</v>
      </c>
      <c r="AA71" s="6">
        <f t="shared" si="24"/>
        <v>47</v>
      </c>
      <c r="AB71" s="14">
        <f t="shared" si="25"/>
        <v>0.46078431372549017</v>
      </c>
    </row>
    <row r="72" spans="1:28" x14ac:dyDescent="0.25">
      <c r="A72" s="5" t="s">
        <v>147</v>
      </c>
      <c r="B72" s="6"/>
      <c r="C72" s="6"/>
      <c r="D72" s="4"/>
      <c r="E72" s="6"/>
      <c r="F72" s="6"/>
      <c r="G72" s="4"/>
      <c r="H72" s="6"/>
      <c r="I72" s="6"/>
      <c r="J72" s="4"/>
      <c r="K72" s="6">
        <v>2</v>
      </c>
      <c r="L72" s="6">
        <v>0</v>
      </c>
      <c r="M72" s="14">
        <f t="shared" si="19"/>
        <v>0</v>
      </c>
      <c r="N72" s="6">
        <v>2</v>
      </c>
      <c r="O72" s="6">
        <v>1</v>
      </c>
      <c r="P72" s="14">
        <f t="shared" si="16"/>
        <v>0.33333333333333331</v>
      </c>
      <c r="Q72" s="6">
        <v>1</v>
      </c>
      <c r="R72" s="6">
        <v>2</v>
      </c>
      <c r="S72" s="14">
        <f t="shared" si="20"/>
        <v>0.66666666666666663</v>
      </c>
      <c r="T72" s="6">
        <v>1</v>
      </c>
      <c r="U72" s="6">
        <v>0</v>
      </c>
      <c r="V72" s="14">
        <f t="shared" si="21"/>
        <v>0</v>
      </c>
      <c r="W72" s="6"/>
      <c r="X72" s="6"/>
      <c r="Y72" s="4"/>
      <c r="Z72" s="6">
        <f t="shared" si="23"/>
        <v>6</v>
      </c>
      <c r="AA72" s="6">
        <f t="shared" si="24"/>
        <v>3</v>
      </c>
      <c r="AB72" s="14">
        <f t="shared" si="25"/>
        <v>0.33333333333333331</v>
      </c>
    </row>
    <row r="73" spans="1:28" x14ac:dyDescent="0.25">
      <c r="A73" s="5" t="s">
        <v>148</v>
      </c>
      <c r="B73" s="6">
        <v>2</v>
      </c>
      <c r="C73" s="6">
        <v>0</v>
      </c>
      <c r="D73" s="14">
        <f>C73/(C73+B73)</f>
        <v>0</v>
      </c>
      <c r="E73" s="6"/>
      <c r="F73" s="6"/>
      <c r="G73" s="4"/>
      <c r="H73" s="6">
        <v>3</v>
      </c>
      <c r="I73" s="6">
        <v>0</v>
      </c>
      <c r="J73" s="14">
        <f t="shared" ref="J73:J81" si="26">I73/(I73+H73)</f>
        <v>0</v>
      </c>
      <c r="K73" s="6">
        <v>10</v>
      </c>
      <c r="L73" s="6">
        <v>2</v>
      </c>
      <c r="M73" s="14">
        <f t="shared" si="19"/>
        <v>0.16666666666666666</v>
      </c>
      <c r="N73" s="6">
        <v>13</v>
      </c>
      <c r="O73" s="6">
        <v>7</v>
      </c>
      <c r="P73" s="14">
        <f t="shared" si="16"/>
        <v>0.35</v>
      </c>
      <c r="Q73" s="6">
        <v>7</v>
      </c>
      <c r="R73" s="6">
        <v>7</v>
      </c>
      <c r="S73" s="14">
        <f t="shared" si="20"/>
        <v>0.5</v>
      </c>
      <c r="T73" s="6">
        <v>1</v>
      </c>
      <c r="U73" s="6">
        <v>2</v>
      </c>
      <c r="V73" s="14">
        <f t="shared" si="21"/>
        <v>0.66666666666666663</v>
      </c>
      <c r="W73" s="6"/>
      <c r="X73" s="6"/>
      <c r="Y73" s="4"/>
      <c r="Z73" s="6">
        <f t="shared" si="23"/>
        <v>36</v>
      </c>
      <c r="AA73" s="6">
        <f t="shared" si="24"/>
        <v>18</v>
      </c>
      <c r="AB73" s="14">
        <f t="shared" si="25"/>
        <v>0.33333333333333331</v>
      </c>
    </row>
    <row r="74" spans="1:28" x14ac:dyDescent="0.25">
      <c r="A74" s="5" t="s">
        <v>149</v>
      </c>
      <c r="B74" s="6"/>
      <c r="C74" s="6"/>
      <c r="D74" s="4"/>
      <c r="E74" s="6">
        <v>1</v>
      </c>
      <c r="F74" s="6">
        <v>0</v>
      </c>
      <c r="G74" s="14">
        <f>F74/(F74+E74)</f>
        <v>0</v>
      </c>
      <c r="H74" s="6">
        <v>3</v>
      </c>
      <c r="I74" s="6">
        <v>1</v>
      </c>
      <c r="J74" s="14">
        <f t="shared" si="26"/>
        <v>0.25</v>
      </c>
      <c r="K74" s="6">
        <v>8</v>
      </c>
      <c r="L74" s="6">
        <v>3</v>
      </c>
      <c r="M74" s="14">
        <f t="shared" si="19"/>
        <v>0.27272727272727271</v>
      </c>
      <c r="N74" s="6">
        <v>20</v>
      </c>
      <c r="O74" s="6">
        <v>4</v>
      </c>
      <c r="P74" s="14">
        <f t="shared" si="16"/>
        <v>0.16666666666666666</v>
      </c>
      <c r="Q74" s="6">
        <v>31</v>
      </c>
      <c r="R74" s="6">
        <v>7</v>
      </c>
      <c r="S74" s="14">
        <f t="shared" si="20"/>
        <v>0.18421052631578946</v>
      </c>
      <c r="T74" s="6">
        <v>8</v>
      </c>
      <c r="U74" s="6">
        <v>1</v>
      </c>
      <c r="V74" s="14">
        <f t="shared" si="21"/>
        <v>0.1111111111111111</v>
      </c>
      <c r="W74" s="6"/>
      <c r="X74" s="6"/>
      <c r="Y74" s="4"/>
      <c r="Z74" s="6">
        <f t="shared" si="23"/>
        <v>71</v>
      </c>
      <c r="AA74" s="6">
        <f t="shared" si="24"/>
        <v>16</v>
      </c>
      <c r="AB74" s="14">
        <f t="shared" si="25"/>
        <v>0.18390804597701149</v>
      </c>
    </row>
    <row r="75" spans="1:28" x14ac:dyDescent="0.25">
      <c r="A75" s="5" t="s">
        <v>150</v>
      </c>
      <c r="B75" s="6">
        <v>1</v>
      </c>
      <c r="C75" s="6">
        <v>0</v>
      </c>
      <c r="D75" s="14">
        <f>C75/(C75+B75)</f>
        <v>0</v>
      </c>
      <c r="E75" s="6"/>
      <c r="F75" s="6"/>
      <c r="G75" s="4"/>
      <c r="H75" s="6">
        <v>1</v>
      </c>
      <c r="I75" s="6">
        <v>0</v>
      </c>
      <c r="J75" s="14">
        <f t="shared" si="26"/>
        <v>0</v>
      </c>
      <c r="K75" s="6">
        <v>5</v>
      </c>
      <c r="L75" s="6">
        <v>3</v>
      </c>
      <c r="M75" s="14">
        <f t="shared" si="19"/>
        <v>0.375</v>
      </c>
      <c r="N75" s="6">
        <v>3</v>
      </c>
      <c r="O75" s="6">
        <v>3</v>
      </c>
      <c r="P75" s="14">
        <f t="shared" si="16"/>
        <v>0.5</v>
      </c>
      <c r="Q75" s="6">
        <v>0</v>
      </c>
      <c r="R75" s="6">
        <v>1</v>
      </c>
      <c r="S75" s="14">
        <f t="shared" si="20"/>
        <v>1</v>
      </c>
      <c r="T75" s="6">
        <v>2</v>
      </c>
      <c r="U75" s="6">
        <v>0</v>
      </c>
      <c r="V75" s="14">
        <f t="shared" si="21"/>
        <v>0</v>
      </c>
      <c r="W75" s="6"/>
      <c r="X75" s="6"/>
      <c r="Y75" s="4"/>
      <c r="Z75" s="6">
        <f t="shared" si="23"/>
        <v>12</v>
      </c>
      <c r="AA75" s="6">
        <f t="shared" si="24"/>
        <v>7</v>
      </c>
      <c r="AB75" s="14">
        <f t="shared" si="25"/>
        <v>0.36842105263157893</v>
      </c>
    </row>
    <row r="76" spans="1:28" x14ac:dyDescent="0.25">
      <c r="A76" s="5" t="s">
        <v>151</v>
      </c>
      <c r="B76" s="6">
        <v>0</v>
      </c>
      <c r="C76" s="6">
        <v>1</v>
      </c>
      <c r="D76" s="14">
        <f>C76/(C76+B76)</f>
        <v>1</v>
      </c>
      <c r="E76" s="6"/>
      <c r="F76" s="6"/>
      <c r="G76" s="4"/>
      <c r="H76" s="6">
        <v>2</v>
      </c>
      <c r="I76" s="6">
        <v>3</v>
      </c>
      <c r="J76" s="14">
        <f t="shared" si="26"/>
        <v>0.6</v>
      </c>
      <c r="K76" s="6">
        <v>5</v>
      </c>
      <c r="L76" s="6">
        <v>8</v>
      </c>
      <c r="M76" s="14">
        <f t="shared" si="19"/>
        <v>0.61538461538461542</v>
      </c>
      <c r="N76" s="6">
        <v>7</v>
      </c>
      <c r="O76" s="6">
        <v>6</v>
      </c>
      <c r="P76" s="14">
        <f t="shared" si="16"/>
        <v>0.46153846153846156</v>
      </c>
      <c r="Q76" s="6">
        <v>2</v>
      </c>
      <c r="R76" s="6">
        <v>5</v>
      </c>
      <c r="S76" s="14">
        <f t="shared" si="20"/>
        <v>0.7142857142857143</v>
      </c>
      <c r="T76" s="6">
        <v>4</v>
      </c>
      <c r="U76" s="6">
        <v>3</v>
      </c>
      <c r="V76" s="14">
        <f t="shared" si="21"/>
        <v>0.42857142857142855</v>
      </c>
      <c r="W76" s="6">
        <v>1</v>
      </c>
      <c r="X76" s="6">
        <v>0</v>
      </c>
      <c r="Y76" s="14">
        <f>X76/(X76+W76)</f>
        <v>0</v>
      </c>
      <c r="Z76" s="6">
        <f t="shared" si="23"/>
        <v>21</v>
      </c>
      <c r="AA76" s="6">
        <f t="shared" si="24"/>
        <v>26</v>
      </c>
      <c r="AB76" s="14">
        <f t="shared" si="25"/>
        <v>0.55319148936170215</v>
      </c>
    </row>
    <row r="77" spans="1:28" x14ac:dyDescent="0.25">
      <c r="A77" s="5" t="s">
        <v>152</v>
      </c>
      <c r="B77" s="6"/>
      <c r="C77" s="6"/>
      <c r="D77" s="4"/>
      <c r="E77" s="6"/>
      <c r="F77" s="6"/>
      <c r="G77" s="4"/>
      <c r="H77" s="6">
        <v>0</v>
      </c>
      <c r="I77" s="6">
        <v>1</v>
      </c>
      <c r="J77" s="14">
        <f t="shared" si="26"/>
        <v>1</v>
      </c>
      <c r="K77" s="6">
        <v>2</v>
      </c>
      <c r="L77" s="6">
        <v>4</v>
      </c>
      <c r="M77" s="14">
        <f t="shared" si="19"/>
        <v>0.66666666666666663</v>
      </c>
      <c r="N77" s="6">
        <v>6</v>
      </c>
      <c r="O77" s="6">
        <v>7</v>
      </c>
      <c r="P77" s="14">
        <f t="shared" si="16"/>
        <v>0.53846153846153844</v>
      </c>
      <c r="Q77" s="6">
        <v>7</v>
      </c>
      <c r="R77" s="6">
        <v>5</v>
      </c>
      <c r="S77" s="14">
        <f t="shared" si="20"/>
        <v>0.41666666666666669</v>
      </c>
      <c r="T77" s="6">
        <v>3</v>
      </c>
      <c r="U77" s="6">
        <v>4</v>
      </c>
      <c r="V77" s="14">
        <f t="shared" si="21"/>
        <v>0.5714285714285714</v>
      </c>
      <c r="W77" s="6">
        <v>2</v>
      </c>
      <c r="X77" s="6">
        <v>1</v>
      </c>
      <c r="Y77" s="14">
        <f>X77/(X77+W77)</f>
        <v>0.33333333333333331</v>
      </c>
      <c r="Z77" s="6">
        <f t="shared" si="23"/>
        <v>20</v>
      </c>
      <c r="AA77" s="6">
        <f t="shared" si="24"/>
        <v>22</v>
      </c>
      <c r="AB77" s="14">
        <f t="shared" si="25"/>
        <v>0.52380952380952384</v>
      </c>
    </row>
    <row r="78" spans="1:28" x14ac:dyDescent="0.25">
      <c r="A78" s="5" t="s">
        <v>153</v>
      </c>
      <c r="B78" s="6"/>
      <c r="C78" s="6"/>
      <c r="D78" s="4"/>
      <c r="E78" s="6">
        <v>0</v>
      </c>
      <c r="F78" s="6">
        <v>1</v>
      </c>
      <c r="G78" s="14">
        <f t="shared" ref="G78:G83" si="27">F78/(F78+E78)</f>
        <v>1</v>
      </c>
      <c r="H78" s="6">
        <v>2</v>
      </c>
      <c r="I78" s="6">
        <v>1</v>
      </c>
      <c r="J78" s="14">
        <f t="shared" si="26"/>
        <v>0.33333333333333331</v>
      </c>
      <c r="K78" s="6">
        <v>5</v>
      </c>
      <c r="L78" s="6">
        <v>3</v>
      </c>
      <c r="M78" s="14">
        <f t="shared" si="19"/>
        <v>0.375</v>
      </c>
      <c r="N78" s="6">
        <v>17</v>
      </c>
      <c r="O78" s="6">
        <v>9</v>
      </c>
      <c r="P78" s="14">
        <f t="shared" si="16"/>
        <v>0.34615384615384615</v>
      </c>
      <c r="Q78" s="6">
        <v>4</v>
      </c>
      <c r="R78" s="6">
        <v>4</v>
      </c>
      <c r="S78" s="14">
        <f t="shared" si="20"/>
        <v>0.5</v>
      </c>
      <c r="T78" s="6">
        <v>0</v>
      </c>
      <c r="U78" s="6">
        <v>4</v>
      </c>
      <c r="V78" s="14">
        <f t="shared" si="21"/>
        <v>1</v>
      </c>
      <c r="W78" s="6"/>
      <c r="X78" s="6"/>
      <c r="Y78" s="4"/>
      <c r="Z78" s="6">
        <f t="shared" si="23"/>
        <v>28</v>
      </c>
      <c r="AA78" s="6">
        <f t="shared" si="24"/>
        <v>22</v>
      </c>
      <c r="AB78" s="14">
        <f t="shared" si="25"/>
        <v>0.44</v>
      </c>
    </row>
    <row r="79" spans="1:28" x14ac:dyDescent="0.25">
      <c r="A79" s="5" t="s">
        <v>154</v>
      </c>
      <c r="B79" s="6">
        <v>3</v>
      </c>
      <c r="C79" s="6">
        <v>1</v>
      </c>
      <c r="D79" s="14">
        <f>C79/(C79+B79)</f>
        <v>0.25</v>
      </c>
      <c r="E79" s="6">
        <v>2</v>
      </c>
      <c r="F79" s="6">
        <v>0</v>
      </c>
      <c r="G79" s="14">
        <f t="shared" si="27"/>
        <v>0</v>
      </c>
      <c r="H79" s="6">
        <v>4</v>
      </c>
      <c r="I79" s="6">
        <v>2</v>
      </c>
      <c r="J79" s="14">
        <f t="shared" si="26"/>
        <v>0.33333333333333331</v>
      </c>
      <c r="K79" s="6">
        <v>18</v>
      </c>
      <c r="L79" s="6">
        <v>7</v>
      </c>
      <c r="M79" s="14">
        <f t="shared" si="19"/>
        <v>0.28000000000000003</v>
      </c>
      <c r="N79" s="6">
        <v>18</v>
      </c>
      <c r="O79" s="6">
        <v>7</v>
      </c>
      <c r="P79" s="14">
        <f t="shared" si="16"/>
        <v>0.28000000000000003</v>
      </c>
      <c r="Q79" s="6">
        <v>8</v>
      </c>
      <c r="R79" s="6">
        <v>7</v>
      </c>
      <c r="S79" s="14">
        <f t="shared" si="20"/>
        <v>0.46666666666666667</v>
      </c>
      <c r="T79" s="6">
        <v>1</v>
      </c>
      <c r="U79" s="6">
        <v>3</v>
      </c>
      <c r="V79" s="14">
        <f t="shared" si="21"/>
        <v>0.75</v>
      </c>
      <c r="W79" s="6">
        <v>0</v>
      </c>
      <c r="X79" s="6">
        <v>4</v>
      </c>
      <c r="Y79" s="14">
        <f>X79/(X79+W79)</f>
        <v>1</v>
      </c>
      <c r="Z79" s="6">
        <f t="shared" si="23"/>
        <v>54</v>
      </c>
      <c r="AA79" s="6">
        <f t="shared" si="24"/>
        <v>31</v>
      </c>
      <c r="AB79" s="14">
        <f t="shared" si="25"/>
        <v>0.36470588235294116</v>
      </c>
    </row>
    <row r="80" spans="1:28" x14ac:dyDescent="0.25">
      <c r="A80" s="5" t="s">
        <v>155</v>
      </c>
      <c r="B80" s="6">
        <v>1</v>
      </c>
      <c r="C80" s="6">
        <v>0</v>
      </c>
      <c r="D80" s="14">
        <f>C80/(C80+B80)</f>
        <v>0</v>
      </c>
      <c r="E80" s="6">
        <v>1</v>
      </c>
      <c r="F80" s="6">
        <v>0</v>
      </c>
      <c r="G80" s="14">
        <f t="shared" si="27"/>
        <v>0</v>
      </c>
      <c r="H80" s="6">
        <v>0</v>
      </c>
      <c r="I80" s="6">
        <v>1</v>
      </c>
      <c r="J80" s="14">
        <f t="shared" si="26"/>
        <v>1</v>
      </c>
      <c r="K80" s="6">
        <v>1</v>
      </c>
      <c r="L80" s="6">
        <v>2</v>
      </c>
      <c r="M80" s="14">
        <f t="shared" si="19"/>
        <v>0.66666666666666663</v>
      </c>
      <c r="N80" s="6">
        <v>4</v>
      </c>
      <c r="O80" s="6">
        <v>4</v>
      </c>
      <c r="P80" s="14">
        <f t="shared" si="16"/>
        <v>0.5</v>
      </c>
      <c r="Q80" s="6">
        <v>2</v>
      </c>
      <c r="R80" s="6">
        <v>3</v>
      </c>
      <c r="S80" s="14">
        <f t="shared" si="20"/>
        <v>0.6</v>
      </c>
      <c r="T80" s="6">
        <v>0</v>
      </c>
      <c r="U80" s="6">
        <v>1</v>
      </c>
      <c r="V80" s="14">
        <f t="shared" si="21"/>
        <v>1</v>
      </c>
      <c r="W80" s="6"/>
      <c r="X80" s="6"/>
      <c r="Y80" s="4"/>
      <c r="Z80" s="6">
        <f t="shared" si="23"/>
        <v>9</v>
      </c>
      <c r="AA80" s="6">
        <f t="shared" si="24"/>
        <v>11</v>
      </c>
      <c r="AB80" s="14">
        <f t="shared" si="25"/>
        <v>0.55000000000000004</v>
      </c>
    </row>
    <row r="81" spans="1:28" x14ac:dyDescent="0.25">
      <c r="A81" s="5" t="s">
        <v>156</v>
      </c>
      <c r="B81" s="6">
        <v>6</v>
      </c>
      <c r="C81" s="6">
        <v>1</v>
      </c>
      <c r="D81" s="14">
        <f>C81/(C81+B81)</f>
        <v>0.14285714285714285</v>
      </c>
      <c r="E81" s="6">
        <v>14</v>
      </c>
      <c r="F81" s="6">
        <v>4</v>
      </c>
      <c r="G81" s="14">
        <f t="shared" si="27"/>
        <v>0.22222222222222221</v>
      </c>
      <c r="H81" s="6">
        <v>44</v>
      </c>
      <c r="I81" s="6">
        <v>13</v>
      </c>
      <c r="J81" s="14">
        <f t="shared" si="26"/>
        <v>0.22807017543859648</v>
      </c>
      <c r="K81" s="6">
        <v>112</v>
      </c>
      <c r="L81" s="6">
        <v>60</v>
      </c>
      <c r="M81" s="14">
        <f t="shared" si="19"/>
        <v>0.34883720930232559</v>
      </c>
      <c r="N81" s="6">
        <v>181</v>
      </c>
      <c r="O81" s="6">
        <v>58</v>
      </c>
      <c r="P81" s="14">
        <f t="shared" si="16"/>
        <v>0.24267782426778242</v>
      </c>
      <c r="Q81" s="6">
        <v>154</v>
      </c>
      <c r="R81" s="6">
        <v>62</v>
      </c>
      <c r="S81" s="14">
        <f t="shared" si="20"/>
        <v>0.28703703703703703</v>
      </c>
      <c r="T81" s="6">
        <v>31</v>
      </c>
      <c r="U81" s="6">
        <v>16</v>
      </c>
      <c r="V81" s="14">
        <f t="shared" si="21"/>
        <v>0.34042553191489361</v>
      </c>
      <c r="W81" s="6">
        <v>2</v>
      </c>
      <c r="X81" s="6">
        <v>0</v>
      </c>
      <c r="Y81" s="14">
        <f>X81/(X81+W81)</f>
        <v>0</v>
      </c>
      <c r="Z81" s="6">
        <f t="shared" si="23"/>
        <v>544</v>
      </c>
      <c r="AA81" s="6">
        <f t="shared" si="24"/>
        <v>214</v>
      </c>
      <c r="AB81" s="14">
        <f t="shared" si="25"/>
        <v>0.28232189973614774</v>
      </c>
    </row>
    <row r="82" spans="1:28" x14ac:dyDescent="0.25">
      <c r="A82" s="5" t="s">
        <v>157</v>
      </c>
      <c r="B82" s="6"/>
      <c r="C82" s="6"/>
      <c r="D82" s="4"/>
      <c r="E82" s="6">
        <v>1</v>
      </c>
      <c r="F82" s="6">
        <v>0</v>
      </c>
      <c r="G82" s="14">
        <f t="shared" si="27"/>
        <v>0</v>
      </c>
      <c r="H82" s="6"/>
      <c r="I82" s="6"/>
      <c r="J82" s="4"/>
      <c r="K82" s="6">
        <v>8</v>
      </c>
      <c r="L82" s="6">
        <v>4</v>
      </c>
      <c r="M82" s="14">
        <f t="shared" si="19"/>
        <v>0.33333333333333331</v>
      </c>
      <c r="N82" s="6">
        <v>12</v>
      </c>
      <c r="O82" s="6">
        <v>11</v>
      </c>
      <c r="P82" s="14">
        <f t="shared" si="16"/>
        <v>0.47826086956521741</v>
      </c>
      <c r="Q82" s="6">
        <v>19</v>
      </c>
      <c r="R82" s="6">
        <v>15</v>
      </c>
      <c r="S82" s="14">
        <f t="shared" si="20"/>
        <v>0.44117647058823528</v>
      </c>
      <c r="T82" s="6">
        <v>2</v>
      </c>
      <c r="U82" s="6">
        <v>4</v>
      </c>
      <c r="V82" s="14">
        <f t="shared" si="21"/>
        <v>0.66666666666666663</v>
      </c>
      <c r="W82" s="6"/>
      <c r="X82" s="6"/>
      <c r="Y82" s="4"/>
      <c r="Z82" s="6">
        <f t="shared" si="23"/>
        <v>42</v>
      </c>
      <c r="AA82" s="6">
        <f t="shared" si="24"/>
        <v>34</v>
      </c>
      <c r="AB82" s="14">
        <f t="shared" si="25"/>
        <v>0.44736842105263158</v>
      </c>
    </row>
    <row r="83" spans="1:28" x14ac:dyDescent="0.25">
      <c r="A83" s="5" t="s">
        <v>158</v>
      </c>
      <c r="B83" s="6"/>
      <c r="C83" s="6"/>
      <c r="D83" s="4"/>
      <c r="E83" s="6">
        <v>2</v>
      </c>
      <c r="F83" s="6">
        <v>1</v>
      </c>
      <c r="G83" s="14">
        <f t="shared" si="27"/>
        <v>0.33333333333333331</v>
      </c>
      <c r="H83" s="6">
        <v>8</v>
      </c>
      <c r="I83" s="6">
        <v>4</v>
      </c>
      <c r="J83" s="14">
        <f t="shared" ref="J83:J92" si="28">I83/(I83+H83)</f>
        <v>0.33333333333333331</v>
      </c>
      <c r="K83" s="6">
        <v>13</v>
      </c>
      <c r="L83" s="6">
        <v>6</v>
      </c>
      <c r="M83" s="14">
        <f t="shared" si="19"/>
        <v>0.31578947368421051</v>
      </c>
      <c r="N83" s="6">
        <v>20</v>
      </c>
      <c r="O83" s="6">
        <v>13</v>
      </c>
      <c r="P83" s="14">
        <f t="shared" si="16"/>
        <v>0.39393939393939392</v>
      </c>
      <c r="Q83" s="6">
        <v>10</v>
      </c>
      <c r="R83" s="6">
        <v>9</v>
      </c>
      <c r="S83" s="14">
        <f t="shared" si="20"/>
        <v>0.47368421052631576</v>
      </c>
      <c r="T83" s="6">
        <v>7</v>
      </c>
      <c r="U83" s="6">
        <v>5</v>
      </c>
      <c r="V83" s="14">
        <f t="shared" si="21"/>
        <v>0.41666666666666669</v>
      </c>
      <c r="W83" s="6"/>
      <c r="X83" s="6"/>
      <c r="Y83" s="4"/>
      <c r="Z83" s="6">
        <f t="shared" si="23"/>
        <v>60</v>
      </c>
      <c r="AA83" s="6">
        <f t="shared" si="24"/>
        <v>38</v>
      </c>
      <c r="AB83" s="14">
        <f t="shared" si="25"/>
        <v>0.38775510204081631</v>
      </c>
    </row>
    <row r="84" spans="1:28" x14ac:dyDescent="0.25">
      <c r="A84" s="5" t="s">
        <v>159</v>
      </c>
      <c r="B84" s="6">
        <v>1</v>
      </c>
      <c r="C84" s="6">
        <v>0</v>
      </c>
      <c r="D84" s="14">
        <f>C84/(C84+B84)</f>
        <v>0</v>
      </c>
      <c r="E84" s="6"/>
      <c r="F84" s="6"/>
      <c r="G84" s="4"/>
      <c r="H84" s="6">
        <v>0</v>
      </c>
      <c r="I84" s="6">
        <v>1</v>
      </c>
      <c r="J84" s="14">
        <f t="shared" si="28"/>
        <v>1</v>
      </c>
      <c r="K84" s="6">
        <v>9</v>
      </c>
      <c r="L84" s="6">
        <v>3</v>
      </c>
      <c r="M84" s="14">
        <f t="shared" si="19"/>
        <v>0.25</v>
      </c>
      <c r="N84" s="6">
        <v>17</v>
      </c>
      <c r="O84" s="6">
        <v>4</v>
      </c>
      <c r="P84" s="14">
        <f t="shared" si="16"/>
        <v>0.19047619047619047</v>
      </c>
      <c r="Q84" s="6">
        <v>13</v>
      </c>
      <c r="R84" s="6">
        <v>11</v>
      </c>
      <c r="S84" s="14">
        <f t="shared" si="20"/>
        <v>0.45833333333333331</v>
      </c>
      <c r="T84" s="6">
        <v>5</v>
      </c>
      <c r="U84" s="6">
        <v>6</v>
      </c>
      <c r="V84" s="14">
        <f t="shared" si="21"/>
        <v>0.54545454545454541</v>
      </c>
      <c r="W84" s="6"/>
      <c r="X84" s="6"/>
      <c r="Y84" s="4"/>
      <c r="Z84" s="6">
        <f t="shared" si="23"/>
        <v>45</v>
      </c>
      <c r="AA84" s="6">
        <f t="shared" si="24"/>
        <v>25</v>
      </c>
      <c r="AB84" s="14">
        <f t="shared" si="25"/>
        <v>0.35714285714285715</v>
      </c>
    </row>
    <row r="85" spans="1:28" x14ac:dyDescent="0.25">
      <c r="A85" s="5" t="s">
        <v>160</v>
      </c>
      <c r="B85" s="6">
        <v>1</v>
      </c>
      <c r="C85" s="6">
        <v>2</v>
      </c>
      <c r="D85" s="14">
        <f>C85/(C85+B85)</f>
        <v>0.66666666666666663</v>
      </c>
      <c r="E85" s="6">
        <v>4</v>
      </c>
      <c r="F85" s="6">
        <v>0</v>
      </c>
      <c r="G85" s="14">
        <f>F85/(F85+E85)</f>
        <v>0</v>
      </c>
      <c r="H85" s="6">
        <v>9</v>
      </c>
      <c r="I85" s="6">
        <v>5</v>
      </c>
      <c r="J85" s="14">
        <f t="shared" si="28"/>
        <v>0.35714285714285715</v>
      </c>
      <c r="K85" s="6">
        <v>42</v>
      </c>
      <c r="L85" s="6">
        <v>22</v>
      </c>
      <c r="M85" s="14">
        <f t="shared" si="19"/>
        <v>0.34375</v>
      </c>
      <c r="N85" s="6">
        <v>46</v>
      </c>
      <c r="O85" s="6">
        <v>34</v>
      </c>
      <c r="P85" s="14">
        <f t="shared" si="16"/>
        <v>0.42499999999999999</v>
      </c>
      <c r="Q85" s="6">
        <v>30</v>
      </c>
      <c r="R85" s="6">
        <v>31</v>
      </c>
      <c r="S85" s="14">
        <f t="shared" si="20"/>
        <v>0.50819672131147542</v>
      </c>
      <c r="T85" s="6">
        <v>12</v>
      </c>
      <c r="U85" s="6">
        <v>17</v>
      </c>
      <c r="V85" s="14">
        <f t="shared" si="21"/>
        <v>0.58620689655172409</v>
      </c>
      <c r="W85" s="6"/>
      <c r="X85" s="6"/>
      <c r="Y85" s="4"/>
      <c r="Z85" s="6">
        <f t="shared" si="23"/>
        <v>144</v>
      </c>
      <c r="AA85" s="6">
        <f t="shared" si="24"/>
        <v>111</v>
      </c>
      <c r="AB85" s="14">
        <f t="shared" si="25"/>
        <v>0.43529411764705883</v>
      </c>
    </row>
    <row r="86" spans="1:28" x14ac:dyDescent="0.25">
      <c r="A86" s="5" t="s">
        <v>161</v>
      </c>
      <c r="B86" s="6"/>
      <c r="C86" s="6"/>
      <c r="D86" s="4"/>
      <c r="E86" s="6">
        <v>0</v>
      </c>
      <c r="F86" s="6">
        <v>1</v>
      </c>
      <c r="G86" s="14">
        <f>F86/(F86+E86)</f>
        <v>1</v>
      </c>
      <c r="H86" s="6">
        <v>1</v>
      </c>
      <c r="I86" s="6">
        <v>1</v>
      </c>
      <c r="J86" s="14">
        <f t="shared" si="28"/>
        <v>0.5</v>
      </c>
      <c r="K86" s="6">
        <v>6</v>
      </c>
      <c r="L86" s="6">
        <v>2</v>
      </c>
      <c r="M86" s="14">
        <f t="shared" si="19"/>
        <v>0.25</v>
      </c>
      <c r="N86" s="6">
        <v>8</v>
      </c>
      <c r="O86" s="6">
        <v>4</v>
      </c>
      <c r="P86" s="14">
        <f t="shared" si="16"/>
        <v>0.33333333333333331</v>
      </c>
      <c r="Q86" s="6">
        <v>13</v>
      </c>
      <c r="R86" s="6">
        <v>4</v>
      </c>
      <c r="S86" s="14">
        <f t="shared" si="20"/>
        <v>0.23529411764705882</v>
      </c>
      <c r="T86" s="6">
        <v>1</v>
      </c>
      <c r="U86" s="6">
        <v>2</v>
      </c>
      <c r="V86" s="14">
        <f t="shared" si="21"/>
        <v>0.66666666666666663</v>
      </c>
      <c r="W86" s="6"/>
      <c r="X86" s="6"/>
      <c r="Y86" s="4"/>
      <c r="Z86" s="6">
        <f t="shared" si="23"/>
        <v>29</v>
      </c>
      <c r="AA86" s="6">
        <f t="shared" si="24"/>
        <v>14</v>
      </c>
      <c r="AB86" s="14">
        <f t="shared" si="25"/>
        <v>0.32558139534883723</v>
      </c>
    </row>
    <row r="87" spans="1:28" x14ac:dyDescent="0.25">
      <c r="A87" s="5" t="s">
        <v>162</v>
      </c>
      <c r="B87" s="6">
        <v>2</v>
      </c>
      <c r="C87" s="6">
        <v>2</v>
      </c>
      <c r="D87" s="14">
        <f t="shared" ref="D87:D92" si="29">C87/(C87+B87)</f>
        <v>0.5</v>
      </c>
      <c r="E87" s="6">
        <v>17</v>
      </c>
      <c r="F87" s="6">
        <v>6</v>
      </c>
      <c r="G87" s="14">
        <f>F87/(F87+E87)</f>
        <v>0.2608695652173913</v>
      </c>
      <c r="H87" s="6">
        <v>51</v>
      </c>
      <c r="I87" s="6">
        <v>20</v>
      </c>
      <c r="J87" s="14">
        <f t="shared" si="28"/>
        <v>0.28169014084507044</v>
      </c>
      <c r="K87" s="6">
        <v>181</v>
      </c>
      <c r="L87" s="6">
        <v>83</v>
      </c>
      <c r="M87" s="14">
        <f t="shared" si="19"/>
        <v>0.31439393939393939</v>
      </c>
      <c r="N87" s="6">
        <v>218</v>
      </c>
      <c r="O87" s="6">
        <v>158</v>
      </c>
      <c r="P87" s="14">
        <f t="shared" si="16"/>
        <v>0.42021276595744683</v>
      </c>
      <c r="Q87" s="6">
        <v>185</v>
      </c>
      <c r="R87" s="6">
        <v>189</v>
      </c>
      <c r="S87" s="14">
        <f t="shared" si="20"/>
        <v>0.50534759358288772</v>
      </c>
      <c r="T87" s="6">
        <v>79</v>
      </c>
      <c r="U87" s="6">
        <v>97</v>
      </c>
      <c r="V87" s="14">
        <f t="shared" si="21"/>
        <v>0.55113636363636365</v>
      </c>
      <c r="W87" s="6">
        <v>6</v>
      </c>
      <c r="X87" s="6">
        <v>1</v>
      </c>
      <c r="Y87" s="14">
        <f>X87/(X87+W87)</f>
        <v>0.14285714285714285</v>
      </c>
      <c r="Z87" s="6">
        <f t="shared" si="23"/>
        <v>739</v>
      </c>
      <c r="AA87" s="6">
        <f t="shared" si="24"/>
        <v>556</v>
      </c>
      <c r="AB87" s="14">
        <f t="shared" si="25"/>
        <v>0.42934362934362935</v>
      </c>
    </row>
    <row r="88" spans="1:28" x14ac:dyDescent="0.25">
      <c r="A88" s="5" t="s">
        <v>163</v>
      </c>
      <c r="B88" s="6">
        <v>0</v>
      </c>
      <c r="C88" s="6">
        <v>1</v>
      </c>
      <c r="D88" s="14">
        <f t="shared" si="29"/>
        <v>1</v>
      </c>
      <c r="E88" s="6"/>
      <c r="F88" s="6"/>
      <c r="G88" s="4"/>
      <c r="H88" s="6">
        <v>1</v>
      </c>
      <c r="I88" s="6">
        <v>6</v>
      </c>
      <c r="J88" s="14">
        <f t="shared" si="28"/>
        <v>0.8571428571428571</v>
      </c>
      <c r="K88" s="6">
        <v>3</v>
      </c>
      <c r="L88" s="6">
        <v>9</v>
      </c>
      <c r="M88" s="14">
        <f t="shared" si="19"/>
        <v>0.75</v>
      </c>
      <c r="N88" s="6">
        <v>6</v>
      </c>
      <c r="O88" s="6">
        <v>10</v>
      </c>
      <c r="P88" s="14">
        <f t="shared" si="16"/>
        <v>0.625</v>
      </c>
      <c r="Q88" s="6">
        <v>2</v>
      </c>
      <c r="R88" s="6">
        <v>6</v>
      </c>
      <c r="S88" s="14">
        <f t="shared" si="20"/>
        <v>0.75</v>
      </c>
      <c r="T88" s="6">
        <v>0</v>
      </c>
      <c r="U88" s="6">
        <v>8</v>
      </c>
      <c r="V88" s="14">
        <f t="shared" si="21"/>
        <v>1</v>
      </c>
      <c r="W88" s="6">
        <v>1</v>
      </c>
      <c r="X88" s="6">
        <v>2</v>
      </c>
      <c r="Y88" s="14">
        <f>X88/(X88+W88)</f>
        <v>0.66666666666666663</v>
      </c>
      <c r="Z88" s="6">
        <f t="shared" si="23"/>
        <v>13</v>
      </c>
      <c r="AA88" s="6">
        <f t="shared" si="24"/>
        <v>42</v>
      </c>
      <c r="AB88" s="14">
        <f t="shared" si="25"/>
        <v>0.76363636363636367</v>
      </c>
    </row>
    <row r="89" spans="1:28" x14ac:dyDescent="0.25">
      <c r="A89" s="5" t="s">
        <v>164</v>
      </c>
      <c r="B89" s="6">
        <v>6</v>
      </c>
      <c r="C89" s="6">
        <v>3</v>
      </c>
      <c r="D89" s="14">
        <f t="shared" si="29"/>
        <v>0.33333333333333331</v>
      </c>
      <c r="E89" s="6">
        <v>8</v>
      </c>
      <c r="F89" s="6">
        <v>7</v>
      </c>
      <c r="G89" s="14">
        <f>F89/(F89+E89)</f>
        <v>0.46666666666666667</v>
      </c>
      <c r="H89" s="6">
        <v>24</v>
      </c>
      <c r="I89" s="6">
        <v>19</v>
      </c>
      <c r="J89" s="14">
        <f t="shared" si="28"/>
        <v>0.44186046511627908</v>
      </c>
      <c r="K89" s="6">
        <v>72</v>
      </c>
      <c r="L89" s="6">
        <v>62</v>
      </c>
      <c r="M89" s="14">
        <f t="shared" si="19"/>
        <v>0.46268656716417911</v>
      </c>
      <c r="N89" s="6">
        <v>105</v>
      </c>
      <c r="O89" s="6">
        <v>131</v>
      </c>
      <c r="P89" s="14">
        <f t="shared" si="16"/>
        <v>0.55508474576271183</v>
      </c>
      <c r="Q89" s="6">
        <v>61</v>
      </c>
      <c r="R89" s="6">
        <v>135</v>
      </c>
      <c r="S89" s="14">
        <f t="shared" si="20"/>
        <v>0.68877551020408168</v>
      </c>
      <c r="T89" s="6">
        <v>30</v>
      </c>
      <c r="U89" s="6">
        <v>83</v>
      </c>
      <c r="V89" s="14">
        <f t="shared" si="21"/>
        <v>0.73451327433628322</v>
      </c>
      <c r="W89" s="6">
        <v>0</v>
      </c>
      <c r="X89" s="6">
        <v>1</v>
      </c>
      <c r="Y89" s="14">
        <f>X89/(X89+W89)</f>
        <v>1</v>
      </c>
      <c r="Z89" s="6">
        <f t="shared" si="23"/>
        <v>306</v>
      </c>
      <c r="AA89" s="6">
        <f t="shared" si="24"/>
        <v>441</v>
      </c>
      <c r="AB89" s="14">
        <f t="shared" si="25"/>
        <v>0.59036144578313254</v>
      </c>
    </row>
    <row r="90" spans="1:28" x14ac:dyDescent="0.25">
      <c r="A90" s="5" t="s">
        <v>165</v>
      </c>
      <c r="B90" s="6">
        <v>1</v>
      </c>
      <c r="C90" s="6">
        <v>2</v>
      </c>
      <c r="D90" s="14">
        <f t="shared" si="29"/>
        <v>0.66666666666666663</v>
      </c>
      <c r="E90" s="6">
        <v>4</v>
      </c>
      <c r="F90" s="6">
        <v>0</v>
      </c>
      <c r="G90" s="14">
        <f>F90/(F90+E90)</f>
        <v>0</v>
      </c>
      <c r="H90" s="6">
        <v>8</v>
      </c>
      <c r="I90" s="6">
        <v>5</v>
      </c>
      <c r="J90" s="14">
        <f t="shared" si="28"/>
        <v>0.38461538461538464</v>
      </c>
      <c r="K90" s="6">
        <v>22</v>
      </c>
      <c r="L90" s="6">
        <v>11</v>
      </c>
      <c r="M90" s="14">
        <f t="shared" si="19"/>
        <v>0.33333333333333331</v>
      </c>
      <c r="N90" s="6">
        <v>43</v>
      </c>
      <c r="O90" s="6">
        <v>17</v>
      </c>
      <c r="P90" s="14">
        <f t="shared" si="16"/>
        <v>0.28333333333333333</v>
      </c>
      <c r="Q90" s="6">
        <v>28</v>
      </c>
      <c r="R90" s="6">
        <v>18</v>
      </c>
      <c r="S90" s="14">
        <f t="shared" si="20"/>
        <v>0.39130434782608697</v>
      </c>
      <c r="T90" s="6">
        <v>9</v>
      </c>
      <c r="U90" s="6">
        <v>9</v>
      </c>
      <c r="V90" s="14">
        <f t="shared" si="21"/>
        <v>0.5</v>
      </c>
      <c r="W90" s="6"/>
      <c r="X90" s="6"/>
      <c r="Y90" s="4"/>
      <c r="Z90" s="6">
        <f t="shared" si="23"/>
        <v>115</v>
      </c>
      <c r="AA90" s="6">
        <f t="shared" si="24"/>
        <v>62</v>
      </c>
      <c r="AB90" s="14">
        <f t="shared" si="25"/>
        <v>0.35028248587570621</v>
      </c>
    </row>
    <row r="91" spans="1:28" x14ac:dyDescent="0.25">
      <c r="A91" s="5" t="s">
        <v>166</v>
      </c>
      <c r="B91" s="6">
        <v>1</v>
      </c>
      <c r="C91" s="6">
        <v>0</v>
      </c>
      <c r="D91" s="14">
        <f t="shared" si="29"/>
        <v>0</v>
      </c>
      <c r="E91" s="6"/>
      <c r="F91" s="6"/>
      <c r="G91" s="4"/>
      <c r="H91" s="6">
        <v>0</v>
      </c>
      <c r="I91" s="6">
        <v>1</v>
      </c>
      <c r="J91" s="14">
        <f t="shared" si="28"/>
        <v>1</v>
      </c>
      <c r="K91" s="6">
        <v>2</v>
      </c>
      <c r="L91" s="6">
        <v>2</v>
      </c>
      <c r="M91" s="14">
        <f t="shared" si="19"/>
        <v>0.5</v>
      </c>
      <c r="N91" s="6">
        <v>7</v>
      </c>
      <c r="O91" s="6">
        <v>5</v>
      </c>
      <c r="P91" s="14">
        <f t="shared" si="16"/>
        <v>0.41666666666666669</v>
      </c>
      <c r="Q91" s="6">
        <v>7</v>
      </c>
      <c r="R91" s="6">
        <v>5</v>
      </c>
      <c r="S91" s="14">
        <f t="shared" si="20"/>
        <v>0.41666666666666669</v>
      </c>
      <c r="T91" s="6">
        <v>1</v>
      </c>
      <c r="U91" s="6">
        <v>2</v>
      </c>
      <c r="V91" s="14">
        <f t="shared" si="21"/>
        <v>0.66666666666666663</v>
      </c>
      <c r="W91" s="6"/>
      <c r="X91" s="6"/>
      <c r="Y91" s="4"/>
      <c r="Z91" s="6">
        <f t="shared" si="23"/>
        <v>18</v>
      </c>
      <c r="AA91" s="6">
        <f t="shared" si="24"/>
        <v>15</v>
      </c>
      <c r="AB91" s="14">
        <f t="shared" si="25"/>
        <v>0.45454545454545453</v>
      </c>
    </row>
    <row r="92" spans="1:28" x14ac:dyDescent="0.25">
      <c r="A92" s="5" t="s">
        <v>167</v>
      </c>
      <c r="B92" s="6">
        <v>2</v>
      </c>
      <c r="C92" s="6">
        <v>1</v>
      </c>
      <c r="D92" s="14">
        <f t="shared" si="29"/>
        <v>0.33333333333333331</v>
      </c>
      <c r="E92" s="6">
        <v>3</v>
      </c>
      <c r="F92" s="6">
        <v>0</v>
      </c>
      <c r="G92" s="14">
        <f>F92/(F92+E92)</f>
        <v>0</v>
      </c>
      <c r="H92" s="6">
        <v>7</v>
      </c>
      <c r="I92" s="6">
        <v>2</v>
      </c>
      <c r="J92" s="14">
        <f t="shared" si="28"/>
        <v>0.22222222222222221</v>
      </c>
      <c r="K92" s="6">
        <v>39</v>
      </c>
      <c r="L92" s="6">
        <v>38</v>
      </c>
      <c r="M92" s="14">
        <f t="shared" si="19"/>
        <v>0.4935064935064935</v>
      </c>
      <c r="N92" s="6">
        <v>87</v>
      </c>
      <c r="O92" s="6">
        <v>74</v>
      </c>
      <c r="P92" s="14">
        <f t="shared" si="16"/>
        <v>0.45962732919254656</v>
      </c>
      <c r="Q92" s="6">
        <v>113</v>
      </c>
      <c r="R92" s="6">
        <v>99</v>
      </c>
      <c r="S92" s="14">
        <f t="shared" si="20"/>
        <v>0.46698113207547171</v>
      </c>
      <c r="T92" s="6">
        <v>24</v>
      </c>
      <c r="U92" s="6">
        <v>40</v>
      </c>
      <c r="V92" s="14">
        <f t="shared" si="21"/>
        <v>0.625</v>
      </c>
      <c r="W92" s="6">
        <v>0</v>
      </c>
      <c r="X92" s="6">
        <v>1</v>
      </c>
      <c r="Y92" s="14">
        <f>X92/(X92+W92)</f>
        <v>1</v>
      </c>
      <c r="Z92" s="6">
        <f t="shared" si="23"/>
        <v>275</v>
      </c>
      <c r="AA92" s="6">
        <f t="shared" si="24"/>
        <v>255</v>
      </c>
      <c r="AB92" s="14">
        <f t="shared" si="25"/>
        <v>0.48113207547169812</v>
      </c>
    </row>
    <row r="93" spans="1:28" x14ac:dyDescent="0.25">
      <c r="A93" s="5" t="s">
        <v>76</v>
      </c>
      <c r="B93" s="6"/>
      <c r="C93" s="6"/>
      <c r="D93" s="4"/>
      <c r="E93" s="6"/>
      <c r="F93" s="6"/>
      <c r="G93" s="4"/>
      <c r="H93" s="6"/>
      <c r="I93" s="6"/>
      <c r="J93" s="4"/>
      <c r="K93" s="6"/>
      <c r="L93" s="6"/>
      <c r="M93" s="4"/>
      <c r="N93" s="6"/>
      <c r="O93" s="6"/>
      <c r="P93" s="4"/>
      <c r="Q93" s="6"/>
      <c r="R93" s="6"/>
      <c r="S93" s="4"/>
      <c r="T93" s="6"/>
      <c r="U93" s="6"/>
      <c r="V93" s="4"/>
      <c r="W93" s="6"/>
      <c r="X93" s="6"/>
      <c r="Y93" s="4"/>
      <c r="Z93" s="6">
        <f t="shared" si="23"/>
        <v>0</v>
      </c>
      <c r="AA93" s="6">
        <f t="shared" si="24"/>
        <v>0</v>
      </c>
      <c r="AB93" s="14" t="e">
        <f t="shared" si="25"/>
        <v>#DIV/0!</v>
      </c>
    </row>
    <row r="94" spans="1:28" x14ac:dyDescent="0.25">
      <c r="A94" s="5" t="s">
        <v>168</v>
      </c>
      <c r="B94" s="6">
        <v>3</v>
      </c>
      <c r="C94" s="6">
        <v>1</v>
      </c>
      <c r="D94" s="14">
        <f>C94/(C94+B94)</f>
        <v>0.25</v>
      </c>
      <c r="E94" s="6">
        <v>1</v>
      </c>
      <c r="F94" s="6">
        <v>1</v>
      </c>
      <c r="G94" s="14">
        <f>F94/(F94+E94)</f>
        <v>0.5</v>
      </c>
      <c r="H94" s="6">
        <v>4</v>
      </c>
      <c r="I94" s="6">
        <v>1</v>
      </c>
      <c r="J94" s="14">
        <f>I94/(I94+H94)</f>
        <v>0.2</v>
      </c>
      <c r="K94" s="6">
        <v>15</v>
      </c>
      <c r="L94" s="6">
        <v>3</v>
      </c>
      <c r="M94" s="14">
        <f>L94/(L94+K94)</f>
        <v>0.16666666666666666</v>
      </c>
      <c r="N94" s="6">
        <v>17</v>
      </c>
      <c r="O94" s="6">
        <v>10</v>
      </c>
      <c r="P94" s="14">
        <f>O94/(O94+N94)</f>
        <v>0.37037037037037035</v>
      </c>
      <c r="Q94" s="6">
        <v>12</v>
      </c>
      <c r="R94" s="6">
        <v>12</v>
      </c>
      <c r="S94" s="14">
        <f>R94/(R94+Q94)</f>
        <v>0.5</v>
      </c>
      <c r="T94" s="6">
        <v>6</v>
      </c>
      <c r="U94" s="6">
        <v>13</v>
      </c>
      <c r="V94" s="14">
        <f>U94/(U94+T94)</f>
        <v>0.68421052631578949</v>
      </c>
      <c r="W94" s="6"/>
      <c r="X94" s="6"/>
      <c r="Y94" s="4"/>
      <c r="Z94" s="6">
        <f t="shared" si="23"/>
        <v>58</v>
      </c>
      <c r="AA94" s="6">
        <f t="shared" si="24"/>
        <v>41</v>
      </c>
      <c r="AB94" s="14">
        <f t="shared" si="25"/>
        <v>0.41414141414141414</v>
      </c>
    </row>
    <row r="95" spans="1:28" x14ac:dyDescent="0.25">
      <c r="A95" s="5" t="s">
        <v>169</v>
      </c>
      <c r="B95" s="6">
        <v>1</v>
      </c>
      <c r="C95" s="6">
        <v>0</v>
      </c>
      <c r="D95" s="14">
        <f>C95/(C95+B95)</f>
        <v>0</v>
      </c>
      <c r="E95" s="6">
        <v>2</v>
      </c>
      <c r="F95" s="6">
        <v>0</v>
      </c>
      <c r="G95" s="14">
        <f>F95/(F95+E95)</f>
        <v>0</v>
      </c>
      <c r="H95" s="6">
        <v>6</v>
      </c>
      <c r="I95" s="6">
        <v>2</v>
      </c>
      <c r="J95" s="14">
        <f>I95/(I95+H95)</f>
        <v>0.25</v>
      </c>
      <c r="K95" s="6">
        <v>17</v>
      </c>
      <c r="L95" s="6">
        <v>8</v>
      </c>
      <c r="M95" s="14">
        <f>L95/(L95+K95)</f>
        <v>0.32</v>
      </c>
      <c r="N95" s="6">
        <v>29</v>
      </c>
      <c r="O95" s="6">
        <v>14</v>
      </c>
      <c r="P95" s="14">
        <f>O95/(O95+N95)</f>
        <v>0.32558139534883723</v>
      </c>
      <c r="Q95" s="6">
        <v>22</v>
      </c>
      <c r="R95" s="6">
        <v>16</v>
      </c>
      <c r="S95" s="14">
        <f>R95/(R95+Q95)</f>
        <v>0.42105263157894735</v>
      </c>
      <c r="T95" s="6">
        <v>2</v>
      </c>
      <c r="U95" s="6">
        <v>8</v>
      </c>
      <c r="V95" s="14">
        <f>U95/(U95+T95)</f>
        <v>0.8</v>
      </c>
      <c r="W95" s="6"/>
      <c r="X95" s="6"/>
      <c r="Y95" s="4"/>
      <c r="Z95" s="6">
        <f t="shared" si="23"/>
        <v>79</v>
      </c>
      <c r="AA95" s="6">
        <f t="shared" si="24"/>
        <v>48</v>
      </c>
      <c r="AB95" s="14">
        <f t="shared" si="25"/>
        <v>0.37795275590551181</v>
      </c>
    </row>
    <row r="96" spans="1:28" x14ac:dyDescent="0.25">
      <c r="A96" s="5" t="s">
        <v>170</v>
      </c>
      <c r="B96" s="6"/>
      <c r="C96" s="6"/>
      <c r="D96" s="4"/>
      <c r="E96" s="6"/>
      <c r="F96" s="6"/>
      <c r="G96" s="4"/>
      <c r="H96" s="6"/>
      <c r="I96" s="6"/>
      <c r="J96" s="4"/>
      <c r="K96" s="6"/>
      <c r="L96" s="6"/>
      <c r="M96" s="4"/>
      <c r="N96" s="6"/>
      <c r="O96" s="6"/>
      <c r="P96" s="4"/>
      <c r="Q96" s="6">
        <v>0</v>
      </c>
      <c r="R96" s="6">
        <v>1</v>
      </c>
      <c r="S96" s="14">
        <f>R96/(R96+Q96)</f>
        <v>1</v>
      </c>
      <c r="T96" s="6">
        <v>1</v>
      </c>
      <c r="U96" s="6">
        <v>0</v>
      </c>
      <c r="V96" s="14">
        <f>U96/(U96+T96)</f>
        <v>0</v>
      </c>
      <c r="W96" s="6"/>
      <c r="X96" s="6"/>
      <c r="Y96" s="4"/>
      <c r="Z96" s="6">
        <f t="shared" si="23"/>
        <v>1</v>
      </c>
      <c r="AA96" s="6">
        <f t="shared" si="24"/>
        <v>1</v>
      </c>
      <c r="AB96" s="14">
        <f t="shared" si="25"/>
        <v>0.5</v>
      </c>
    </row>
    <row r="97" spans="1:28" x14ac:dyDescent="0.25">
      <c r="A97" s="5" t="s">
        <v>171</v>
      </c>
      <c r="B97" s="6"/>
      <c r="C97" s="6"/>
      <c r="D97" s="4"/>
      <c r="E97" s="6"/>
      <c r="F97" s="6"/>
      <c r="G97" s="4"/>
      <c r="H97" s="6"/>
      <c r="I97" s="6"/>
      <c r="J97" s="4"/>
      <c r="K97" s="6"/>
      <c r="L97" s="6"/>
      <c r="M97" s="4"/>
      <c r="N97" s="6">
        <v>1</v>
      </c>
      <c r="O97" s="6">
        <v>0</v>
      </c>
      <c r="P97" s="14">
        <f t="shared" ref="P97:P104" si="30">O97/(O97+N97)</f>
        <v>0</v>
      </c>
      <c r="Q97" s="6"/>
      <c r="R97" s="6"/>
      <c r="S97" s="4"/>
      <c r="T97" s="6"/>
      <c r="U97" s="6"/>
      <c r="V97" s="4"/>
      <c r="W97" s="6"/>
      <c r="X97" s="6"/>
      <c r="Y97" s="4"/>
      <c r="Z97" s="6">
        <f t="shared" si="23"/>
        <v>1</v>
      </c>
      <c r="AA97" s="6">
        <f t="shared" si="24"/>
        <v>0</v>
      </c>
      <c r="AB97" s="14">
        <f t="shared" si="25"/>
        <v>0</v>
      </c>
    </row>
    <row r="98" spans="1:28" x14ac:dyDescent="0.25">
      <c r="A98" s="5" t="s">
        <v>172</v>
      </c>
      <c r="B98" s="6"/>
      <c r="C98" s="6"/>
      <c r="D98" s="4"/>
      <c r="E98" s="6">
        <v>1</v>
      </c>
      <c r="F98" s="6">
        <v>0</v>
      </c>
      <c r="G98" s="14">
        <f>F98/(F98+E98)</f>
        <v>0</v>
      </c>
      <c r="H98" s="6">
        <v>0</v>
      </c>
      <c r="I98" s="6">
        <v>1</v>
      </c>
      <c r="J98" s="14">
        <f>I98/(I98+H98)</f>
        <v>1</v>
      </c>
      <c r="K98" s="6">
        <v>1</v>
      </c>
      <c r="L98" s="6">
        <v>3</v>
      </c>
      <c r="M98" s="14">
        <f>L98/(L98+K98)</f>
        <v>0.75</v>
      </c>
      <c r="N98" s="6">
        <v>3</v>
      </c>
      <c r="O98" s="6">
        <v>5</v>
      </c>
      <c r="P98" s="14">
        <f t="shared" si="30"/>
        <v>0.625</v>
      </c>
      <c r="Q98" s="6">
        <v>11</v>
      </c>
      <c r="R98" s="6">
        <v>13</v>
      </c>
      <c r="S98" s="14">
        <f t="shared" ref="S98:S104" si="31">R98/(R98+Q98)</f>
        <v>0.54166666666666663</v>
      </c>
      <c r="T98" s="6">
        <v>3</v>
      </c>
      <c r="U98" s="6">
        <v>3</v>
      </c>
      <c r="V98" s="14">
        <f t="shared" ref="V98:V104" si="32">U98/(U98+T98)</f>
        <v>0.5</v>
      </c>
      <c r="W98" s="6"/>
      <c r="X98" s="6"/>
      <c r="Y98" s="4"/>
      <c r="Z98" s="6">
        <f t="shared" si="23"/>
        <v>19</v>
      </c>
      <c r="AA98" s="6">
        <f t="shared" si="24"/>
        <v>25</v>
      </c>
      <c r="AB98" s="14">
        <f t="shared" si="25"/>
        <v>0.56818181818181823</v>
      </c>
    </row>
    <row r="99" spans="1:28" x14ac:dyDescent="0.25">
      <c r="A99" s="5" t="s">
        <v>173</v>
      </c>
      <c r="B99" s="6"/>
      <c r="C99" s="6"/>
      <c r="D99" s="4"/>
      <c r="E99" s="6"/>
      <c r="F99" s="6"/>
      <c r="G99" s="4"/>
      <c r="H99" s="6"/>
      <c r="I99" s="6"/>
      <c r="J99" s="4"/>
      <c r="K99" s="6"/>
      <c r="L99" s="6"/>
      <c r="M99" s="4"/>
      <c r="N99" s="6">
        <v>3</v>
      </c>
      <c r="O99" s="6">
        <v>1</v>
      </c>
      <c r="P99" s="14">
        <f t="shared" si="30"/>
        <v>0.25</v>
      </c>
      <c r="Q99" s="6">
        <v>2</v>
      </c>
      <c r="R99" s="6">
        <v>1</v>
      </c>
      <c r="S99" s="14">
        <f t="shared" si="31"/>
        <v>0.33333333333333331</v>
      </c>
      <c r="T99" s="6">
        <v>2</v>
      </c>
      <c r="U99" s="6">
        <v>2</v>
      </c>
      <c r="V99" s="14">
        <f t="shared" si="32"/>
        <v>0.5</v>
      </c>
      <c r="W99" s="6"/>
      <c r="X99" s="6"/>
      <c r="Y99" s="4"/>
      <c r="Z99" s="6">
        <f t="shared" si="23"/>
        <v>7</v>
      </c>
      <c r="AA99" s="6">
        <f t="shared" si="24"/>
        <v>4</v>
      </c>
      <c r="AB99" s="14">
        <f t="shared" si="25"/>
        <v>0.36363636363636365</v>
      </c>
    </row>
    <row r="100" spans="1:28" x14ac:dyDescent="0.25">
      <c r="A100" s="5" t="s">
        <v>174</v>
      </c>
      <c r="B100" s="6">
        <v>1</v>
      </c>
      <c r="C100" s="6">
        <v>0</v>
      </c>
      <c r="D100" s="14">
        <f>C100/(C100+B100)</f>
        <v>0</v>
      </c>
      <c r="E100" s="6"/>
      <c r="F100" s="6"/>
      <c r="G100" s="4"/>
      <c r="H100" s="6"/>
      <c r="I100" s="6"/>
      <c r="J100" s="4"/>
      <c r="K100" s="6">
        <v>4</v>
      </c>
      <c r="L100" s="6">
        <v>2</v>
      </c>
      <c r="M100" s="14">
        <f>L100/(L100+K100)</f>
        <v>0.33333333333333331</v>
      </c>
      <c r="N100" s="6">
        <v>2</v>
      </c>
      <c r="O100" s="6">
        <v>5</v>
      </c>
      <c r="P100" s="14">
        <f t="shared" si="30"/>
        <v>0.7142857142857143</v>
      </c>
      <c r="Q100" s="6">
        <v>3</v>
      </c>
      <c r="R100" s="6">
        <v>2</v>
      </c>
      <c r="S100" s="14">
        <f t="shared" si="31"/>
        <v>0.4</v>
      </c>
      <c r="T100" s="6">
        <v>1</v>
      </c>
      <c r="U100" s="6">
        <v>1</v>
      </c>
      <c r="V100" s="14">
        <f t="shared" si="32"/>
        <v>0.5</v>
      </c>
      <c r="W100" s="6"/>
      <c r="X100" s="6"/>
      <c r="Y100" s="4"/>
      <c r="Z100" s="6">
        <f t="shared" si="23"/>
        <v>11</v>
      </c>
      <c r="AA100" s="6">
        <f t="shared" si="24"/>
        <v>10</v>
      </c>
      <c r="AB100" s="14">
        <f t="shared" si="25"/>
        <v>0.47619047619047616</v>
      </c>
    </row>
    <row r="101" spans="1:28" x14ac:dyDescent="0.25">
      <c r="A101" s="5" t="s">
        <v>175</v>
      </c>
      <c r="B101" s="6"/>
      <c r="C101" s="6"/>
      <c r="D101" s="4"/>
      <c r="E101" s="6">
        <v>1</v>
      </c>
      <c r="F101" s="6">
        <v>0</v>
      </c>
      <c r="G101" s="14">
        <f>F101/(F101+E101)</f>
        <v>0</v>
      </c>
      <c r="H101" s="6">
        <v>6</v>
      </c>
      <c r="I101" s="6">
        <v>6</v>
      </c>
      <c r="J101" s="14">
        <f>I101/(I101+H101)</f>
        <v>0.5</v>
      </c>
      <c r="K101" s="6">
        <v>15</v>
      </c>
      <c r="L101" s="6">
        <v>15</v>
      </c>
      <c r="M101" s="14">
        <f>L101/(L101+K101)</f>
        <v>0.5</v>
      </c>
      <c r="N101" s="6">
        <v>29</v>
      </c>
      <c r="O101" s="6">
        <v>30</v>
      </c>
      <c r="P101" s="14">
        <f t="shared" si="30"/>
        <v>0.50847457627118642</v>
      </c>
      <c r="Q101" s="6">
        <v>24</v>
      </c>
      <c r="R101" s="6">
        <v>35</v>
      </c>
      <c r="S101" s="14">
        <f t="shared" si="31"/>
        <v>0.59322033898305082</v>
      </c>
      <c r="T101" s="6">
        <v>6</v>
      </c>
      <c r="U101" s="6">
        <v>5</v>
      </c>
      <c r="V101" s="14">
        <f t="shared" si="32"/>
        <v>0.45454545454545453</v>
      </c>
      <c r="W101" s="6"/>
      <c r="X101" s="6"/>
      <c r="Y101" s="4"/>
      <c r="Z101" s="6">
        <f t="shared" ref="Z101:Z132" si="33">B101+E101+H101+K101+N101+Q101+T101+W101</f>
        <v>81</v>
      </c>
      <c r="AA101" s="6">
        <f t="shared" ref="AA101:AA132" si="34">C101+F101+I101+L101+O101+R101+U101+X101</f>
        <v>91</v>
      </c>
      <c r="AB101" s="14">
        <f t="shared" ref="AB101:AB132" si="35">AA101/(AA101+Z101)</f>
        <v>0.52906976744186052</v>
      </c>
    </row>
    <row r="102" spans="1:28" x14ac:dyDescent="0.25">
      <c r="A102" s="5" t="s">
        <v>176</v>
      </c>
      <c r="B102" s="6"/>
      <c r="C102" s="6"/>
      <c r="D102" s="4"/>
      <c r="E102" s="6"/>
      <c r="F102" s="6"/>
      <c r="G102" s="4"/>
      <c r="H102" s="6">
        <v>0</v>
      </c>
      <c r="I102" s="6">
        <v>1</v>
      </c>
      <c r="J102" s="14">
        <f>I102/(I102+H102)</f>
        <v>1</v>
      </c>
      <c r="K102" s="6">
        <v>2</v>
      </c>
      <c r="L102" s="6">
        <v>1</v>
      </c>
      <c r="M102" s="14">
        <f>L102/(L102+K102)</f>
        <v>0.33333333333333331</v>
      </c>
      <c r="N102" s="6">
        <v>2</v>
      </c>
      <c r="O102" s="6">
        <v>3</v>
      </c>
      <c r="P102" s="14">
        <f t="shared" si="30"/>
        <v>0.6</v>
      </c>
      <c r="Q102" s="6">
        <v>0</v>
      </c>
      <c r="R102" s="6">
        <v>1</v>
      </c>
      <c r="S102" s="14">
        <f t="shared" si="31"/>
        <v>1</v>
      </c>
      <c r="T102" s="6">
        <v>0</v>
      </c>
      <c r="U102" s="6">
        <v>1</v>
      </c>
      <c r="V102" s="14">
        <f t="shared" si="32"/>
        <v>1</v>
      </c>
      <c r="W102" s="6"/>
      <c r="X102" s="6"/>
      <c r="Y102" s="4"/>
      <c r="Z102" s="6">
        <f t="shared" si="33"/>
        <v>4</v>
      </c>
      <c r="AA102" s="6">
        <f t="shared" si="34"/>
        <v>7</v>
      </c>
      <c r="AB102" s="14">
        <f t="shared" si="35"/>
        <v>0.63636363636363635</v>
      </c>
    </row>
    <row r="103" spans="1:28" x14ac:dyDescent="0.25">
      <c r="A103" s="5" t="s">
        <v>177</v>
      </c>
      <c r="B103" s="6"/>
      <c r="C103" s="6"/>
      <c r="D103" s="4"/>
      <c r="E103" s="6"/>
      <c r="F103" s="6"/>
      <c r="G103" s="4"/>
      <c r="H103" s="6">
        <v>2</v>
      </c>
      <c r="I103" s="6">
        <v>2</v>
      </c>
      <c r="J103" s="14">
        <f>I103/(I103+H103)</f>
        <v>0.5</v>
      </c>
      <c r="K103" s="6">
        <v>4</v>
      </c>
      <c r="L103" s="6">
        <v>3</v>
      </c>
      <c r="M103" s="14">
        <f>L103/(L103+K103)</f>
        <v>0.42857142857142855</v>
      </c>
      <c r="N103" s="6">
        <v>6</v>
      </c>
      <c r="O103" s="6">
        <v>5</v>
      </c>
      <c r="P103" s="14">
        <f t="shared" si="30"/>
        <v>0.45454545454545453</v>
      </c>
      <c r="Q103" s="6">
        <v>13</v>
      </c>
      <c r="R103" s="6">
        <v>6</v>
      </c>
      <c r="S103" s="14">
        <f t="shared" si="31"/>
        <v>0.31578947368421051</v>
      </c>
      <c r="T103" s="6">
        <v>5</v>
      </c>
      <c r="U103" s="6">
        <v>0</v>
      </c>
      <c r="V103" s="14">
        <f t="shared" si="32"/>
        <v>0</v>
      </c>
      <c r="W103" s="6"/>
      <c r="X103" s="6"/>
      <c r="Y103" s="4"/>
      <c r="Z103" s="6">
        <f t="shared" si="33"/>
        <v>30</v>
      </c>
      <c r="AA103" s="6">
        <f t="shared" si="34"/>
        <v>16</v>
      </c>
      <c r="AB103" s="14">
        <f t="shared" si="35"/>
        <v>0.34782608695652173</v>
      </c>
    </row>
    <row r="104" spans="1:28" x14ac:dyDescent="0.25">
      <c r="A104" s="5" t="s">
        <v>178</v>
      </c>
      <c r="B104" s="6"/>
      <c r="C104" s="6"/>
      <c r="D104" s="4"/>
      <c r="E104" s="6"/>
      <c r="F104" s="6"/>
      <c r="G104" s="4"/>
      <c r="H104" s="6">
        <v>2</v>
      </c>
      <c r="I104" s="6">
        <v>0</v>
      </c>
      <c r="J104" s="14">
        <f>I104/(I104+H104)</f>
        <v>0</v>
      </c>
      <c r="K104" s="6">
        <v>2</v>
      </c>
      <c r="L104" s="6">
        <v>0</v>
      </c>
      <c r="M104" s="14">
        <f>L104/(L104+K104)</f>
        <v>0</v>
      </c>
      <c r="N104" s="6">
        <v>2</v>
      </c>
      <c r="O104" s="6">
        <v>0</v>
      </c>
      <c r="P104" s="14">
        <f t="shared" si="30"/>
        <v>0</v>
      </c>
      <c r="Q104" s="6">
        <v>0</v>
      </c>
      <c r="R104" s="6">
        <v>2</v>
      </c>
      <c r="S104" s="14">
        <f t="shared" si="31"/>
        <v>1</v>
      </c>
      <c r="T104" s="6">
        <v>1</v>
      </c>
      <c r="U104" s="6">
        <v>0</v>
      </c>
      <c r="V104" s="14">
        <f t="shared" si="32"/>
        <v>0</v>
      </c>
      <c r="W104" s="6"/>
      <c r="X104" s="6"/>
      <c r="Y104" s="4"/>
      <c r="Z104" s="6">
        <f t="shared" si="33"/>
        <v>7</v>
      </c>
      <c r="AA104" s="6">
        <f t="shared" si="34"/>
        <v>2</v>
      </c>
      <c r="AB104" s="14">
        <f t="shared" si="35"/>
        <v>0.22222222222222221</v>
      </c>
    </row>
    <row r="105" spans="1:28" x14ac:dyDescent="0.25">
      <c r="A105" s="5" t="s">
        <v>179</v>
      </c>
      <c r="B105" s="6"/>
      <c r="C105" s="6"/>
      <c r="D105" s="4"/>
      <c r="E105" s="6"/>
      <c r="F105" s="6"/>
      <c r="G105" s="4"/>
      <c r="H105" s="6"/>
      <c r="I105" s="6"/>
      <c r="J105" s="4"/>
      <c r="K105" s="6"/>
      <c r="L105" s="6"/>
      <c r="M105" s="4"/>
      <c r="N105" s="6"/>
      <c r="O105" s="6"/>
      <c r="P105" s="4"/>
      <c r="Q105" s="6"/>
      <c r="R105" s="6"/>
      <c r="S105" s="4"/>
      <c r="T105" s="6"/>
      <c r="U105" s="6"/>
      <c r="V105" s="4"/>
      <c r="W105" s="6">
        <v>0</v>
      </c>
      <c r="X105" s="6">
        <v>1</v>
      </c>
      <c r="Y105" s="14">
        <f>X105/(X105+W105)</f>
        <v>1</v>
      </c>
      <c r="Z105" s="6">
        <f t="shared" si="33"/>
        <v>0</v>
      </c>
      <c r="AA105" s="6">
        <f t="shared" si="34"/>
        <v>1</v>
      </c>
      <c r="AB105" s="14">
        <f t="shared" si="35"/>
        <v>1</v>
      </c>
    </row>
    <row r="106" spans="1:28" x14ac:dyDescent="0.25">
      <c r="A106" s="5" t="s">
        <v>180</v>
      </c>
      <c r="B106" s="6"/>
      <c r="C106" s="6"/>
      <c r="D106" s="4"/>
      <c r="E106" s="6"/>
      <c r="F106" s="6"/>
      <c r="G106" s="4"/>
      <c r="H106" s="6"/>
      <c r="I106" s="6"/>
      <c r="J106" s="4"/>
      <c r="K106" s="6">
        <v>2</v>
      </c>
      <c r="L106" s="6">
        <v>0</v>
      </c>
      <c r="M106" s="14">
        <f t="shared" ref="M106:M114" si="36">L106/(L106+K106)</f>
        <v>0</v>
      </c>
      <c r="N106" s="6">
        <v>6</v>
      </c>
      <c r="O106" s="6">
        <v>3</v>
      </c>
      <c r="P106" s="14">
        <f t="shared" ref="P106:P111" si="37">O106/(O106+N106)</f>
        <v>0.33333333333333331</v>
      </c>
      <c r="Q106" s="6">
        <v>3</v>
      </c>
      <c r="R106" s="6">
        <v>3</v>
      </c>
      <c r="S106" s="14">
        <f t="shared" ref="S106:S114" si="38">R106/(R106+Q106)</f>
        <v>0.5</v>
      </c>
      <c r="T106" s="6">
        <v>1</v>
      </c>
      <c r="U106" s="6">
        <v>3</v>
      </c>
      <c r="V106" s="14">
        <f t="shared" ref="V106:V119" si="39">U106/(U106+T106)</f>
        <v>0.75</v>
      </c>
      <c r="W106" s="6"/>
      <c r="X106" s="6"/>
      <c r="Y106" s="4"/>
      <c r="Z106" s="6">
        <f t="shared" si="33"/>
        <v>12</v>
      </c>
      <c r="AA106" s="6">
        <f t="shared" si="34"/>
        <v>9</v>
      </c>
      <c r="AB106" s="14">
        <f t="shared" si="35"/>
        <v>0.42857142857142855</v>
      </c>
    </row>
    <row r="107" spans="1:28" x14ac:dyDescent="0.25">
      <c r="A107" s="5" t="s">
        <v>181</v>
      </c>
      <c r="B107" s="6"/>
      <c r="C107" s="6"/>
      <c r="D107" s="4"/>
      <c r="E107" s="6">
        <v>0</v>
      </c>
      <c r="F107" s="6">
        <v>1</v>
      </c>
      <c r="G107" s="14">
        <f>F107/(F107+E107)</f>
        <v>1</v>
      </c>
      <c r="H107" s="6"/>
      <c r="I107" s="6"/>
      <c r="J107" s="4"/>
      <c r="K107" s="6">
        <v>6</v>
      </c>
      <c r="L107" s="6">
        <v>0</v>
      </c>
      <c r="M107" s="14">
        <f t="shared" si="36"/>
        <v>0</v>
      </c>
      <c r="N107" s="6">
        <v>5</v>
      </c>
      <c r="O107" s="6">
        <v>3</v>
      </c>
      <c r="P107" s="14">
        <f t="shared" si="37"/>
        <v>0.375</v>
      </c>
      <c r="Q107" s="6">
        <v>1</v>
      </c>
      <c r="R107" s="6">
        <v>2</v>
      </c>
      <c r="S107" s="14">
        <f t="shared" si="38"/>
        <v>0.66666666666666663</v>
      </c>
      <c r="T107" s="6">
        <v>10</v>
      </c>
      <c r="U107" s="6">
        <v>8</v>
      </c>
      <c r="V107" s="14">
        <f t="shared" si="39"/>
        <v>0.44444444444444442</v>
      </c>
      <c r="W107" s="6"/>
      <c r="X107" s="6"/>
      <c r="Y107" s="4"/>
      <c r="Z107" s="6">
        <f t="shared" si="33"/>
        <v>22</v>
      </c>
      <c r="AA107" s="6">
        <f t="shared" si="34"/>
        <v>14</v>
      </c>
      <c r="AB107" s="14">
        <f t="shared" si="35"/>
        <v>0.3888888888888889</v>
      </c>
    </row>
    <row r="108" spans="1:28" x14ac:dyDescent="0.25">
      <c r="A108" s="5" t="s">
        <v>182</v>
      </c>
      <c r="B108" s="6"/>
      <c r="C108" s="6"/>
      <c r="D108" s="4"/>
      <c r="E108" s="6"/>
      <c r="F108" s="6"/>
      <c r="G108" s="4"/>
      <c r="H108" s="6"/>
      <c r="I108" s="6"/>
      <c r="J108" s="4"/>
      <c r="K108" s="6">
        <v>2</v>
      </c>
      <c r="L108" s="6">
        <v>1</v>
      </c>
      <c r="M108" s="14">
        <f t="shared" si="36"/>
        <v>0.33333333333333331</v>
      </c>
      <c r="N108" s="6">
        <v>11</v>
      </c>
      <c r="O108" s="6">
        <v>7</v>
      </c>
      <c r="P108" s="14">
        <f t="shared" si="37"/>
        <v>0.3888888888888889</v>
      </c>
      <c r="Q108" s="6">
        <v>5</v>
      </c>
      <c r="R108" s="6">
        <v>9</v>
      </c>
      <c r="S108" s="14">
        <f t="shared" si="38"/>
        <v>0.6428571428571429</v>
      </c>
      <c r="T108" s="6">
        <v>2</v>
      </c>
      <c r="U108" s="6">
        <v>1</v>
      </c>
      <c r="V108" s="14">
        <f t="shared" si="39"/>
        <v>0.33333333333333331</v>
      </c>
      <c r="W108" s="6"/>
      <c r="X108" s="6"/>
      <c r="Y108" s="4"/>
      <c r="Z108" s="6">
        <f t="shared" si="33"/>
        <v>20</v>
      </c>
      <c r="AA108" s="6">
        <f t="shared" si="34"/>
        <v>18</v>
      </c>
      <c r="AB108" s="14">
        <f t="shared" si="35"/>
        <v>0.47368421052631576</v>
      </c>
    </row>
    <row r="109" spans="1:28" x14ac:dyDescent="0.25">
      <c r="A109" s="5" t="s">
        <v>183</v>
      </c>
      <c r="B109" s="6"/>
      <c r="C109" s="6"/>
      <c r="D109" s="4"/>
      <c r="E109" s="6">
        <v>0</v>
      </c>
      <c r="F109" s="6">
        <v>1</v>
      </c>
      <c r="G109" s="14">
        <f>F109/(F109+E109)</f>
        <v>1</v>
      </c>
      <c r="H109" s="6">
        <v>0</v>
      </c>
      <c r="I109" s="6">
        <v>1</v>
      </c>
      <c r="J109" s="14">
        <f t="shared" ref="J109:J114" si="40">I109/(I109+H109)</f>
        <v>1</v>
      </c>
      <c r="K109" s="6">
        <v>7</v>
      </c>
      <c r="L109" s="6">
        <v>3</v>
      </c>
      <c r="M109" s="14">
        <f t="shared" si="36"/>
        <v>0.3</v>
      </c>
      <c r="N109" s="6">
        <v>8</v>
      </c>
      <c r="O109" s="6">
        <v>7</v>
      </c>
      <c r="P109" s="14">
        <f t="shared" si="37"/>
        <v>0.46666666666666667</v>
      </c>
      <c r="Q109" s="6">
        <v>14</v>
      </c>
      <c r="R109" s="6">
        <v>14</v>
      </c>
      <c r="S109" s="14">
        <f t="shared" si="38"/>
        <v>0.5</v>
      </c>
      <c r="T109" s="6">
        <v>4</v>
      </c>
      <c r="U109" s="6">
        <v>2</v>
      </c>
      <c r="V109" s="14">
        <f t="shared" si="39"/>
        <v>0.33333333333333331</v>
      </c>
      <c r="W109" s="6">
        <v>0</v>
      </c>
      <c r="X109" s="6">
        <v>1</v>
      </c>
      <c r="Y109" s="14">
        <f>X109/(X109+W109)</f>
        <v>1</v>
      </c>
      <c r="Z109" s="6">
        <f t="shared" si="33"/>
        <v>33</v>
      </c>
      <c r="AA109" s="6">
        <f t="shared" si="34"/>
        <v>29</v>
      </c>
      <c r="AB109" s="14">
        <f t="shared" si="35"/>
        <v>0.46774193548387094</v>
      </c>
    </row>
    <row r="110" spans="1:28" x14ac:dyDescent="0.25">
      <c r="A110" s="5" t="s">
        <v>184</v>
      </c>
      <c r="B110" s="6"/>
      <c r="C110" s="6"/>
      <c r="D110" s="4"/>
      <c r="E110" s="6"/>
      <c r="F110" s="6"/>
      <c r="G110" s="4"/>
      <c r="H110" s="6">
        <v>2</v>
      </c>
      <c r="I110" s="6">
        <v>0</v>
      </c>
      <c r="J110" s="14">
        <f t="shared" si="40"/>
        <v>0</v>
      </c>
      <c r="K110" s="6">
        <v>11</v>
      </c>
      <c r="L110" s="6">
        <v>2</v>
      </c>
      <c r="M110" s="14">
        <f t="shared" si="36"/>
        <v>0.15384615384615385</v>
      </c>
      <c r="N110" s="6">
        <v>18</v>
      </c>
      <c r="O110" s="6">
        <v>11</v>
      </c>
      <c r="P110" s="14">
        <f t="shared" si="37"/>
        <v>0.37931034482758619</v>
      </c>
      <c r="Q110" s="6">
        <v>20</v>
      </c>
      <c r="R110" s="6">
        <v>3</v>
      </c>
      <c r="S110" s="14">
        <f t="shared" si="38"/>
        <v>0.13043478260869565</v>
      </c>
      <c r="T110" s="6">
        <v>5</v>
      </c>
      <c r="U110" s="6">
        <v>0</v>
      </c>
      <c r="V110" s="14">
        <f t="shared" si="39"/>
        <v>0</v>
      </c>
      <c r="W110" s="6"/>
      <c r="X110" s="6"/>
      <c r="Y110" s="4"/>
      <c r="Z110" s="6">
        <f t="shared" si="33"/>
        <v>56</v>
      </c>
      <c r="AA110" s="6">
        <f t="shared" si="34"/>
        <v>16</v>
      </c>
      <c r="AB110" s="14">
        <f t="shared" si="35"/>
        <v>0.22222222222222221</v>
      </c>
    </row>
    <row r="111" spans="1:28" x14ac:dyDescent="0.25">
      <c r="A111" s="5" t="s">
        <v>185</v>
      </c>
      <c r="B111" s="6">
        <v>3</v>
      </c>
      <c r="C111" s="6">
        <v>1</v>
      </c>
      <c r="D111" s="14">
        <f>C111/(C111+B111)</f>
        <v>0.25</v>
      </c>
      <c r="E111" s="6">
        <v>2</v>
      </c>
      <c r="F111" s="6">
        <v>1</v>
      </c>
      <c r="G111" s="14">
        <f>F111/(F111+E111)</f>
        <v>0.33333333333333331</v>
      </c>
      <c r="H111" s="6">
        <v>5</v>
      </c>
      <c r="I111" s="6">
        <v>2</v>
      </c>
      <c r="J111" s="14">
        <f t="shared" si="40"/>
        <v>0.2857142857142857</v>
      </c>
      <c r="K111" s="6">
        <v>12</v>
      </c>
      <c r="L111" s="6">
        <v>10</v>
      </c>
      <c r="M111" s="14">
        <f t="shared" si="36"/>
        <v>0.45454545454545453</v>
      </c>
      <c r="N111" s="6">
        <v>32</v>
      </c>
      <c r="O111" s="6">
        <v>23</v>
      </c>
      <c r="P111" s="14">
        <f t="shared" si="37"/>
        <v>0.41818181818181815</v>
      </c>
      <c r="Q111" s="6">
        <v>11</v>
      </c>
      <c r="R111" s="6">
        <v>22</v>
      </c>
      <c r="S111" s="14">
        <f t="shared" si="38"/>
        <v>0.66666666666666663</v>
      </c>
      <c r="T111" s="6">
        <v>4</v>
      </c>
      <c r="U111" s="6">
        <v>7</v>
      </c>
      <c r="V111" s="14">
        <f t="shared" si="39"/>
        <v>0.63636363636363635</v>
      </c>
      <c r="W111" s="6"/>
      <c r="X111" s="6"/>
      <c r="Y111" s="4"/>
      <c r="Z111" s="6">
        <f t="shared" si="33"/>
        <v>69</v>
      </c>
      <c r="AA111" s="6">
        <f t="shared" si="34"/>
        <v>66</v>
      </c>
      <c r="AB111" s="14">
        <f t="shared" si="35"/>
        <v>0.48888888888888887</v>
      </c>
    </row>
    <row r="112" spans="1:28" x14ac:dyDescent="0.25">
      <c r="A112" s="5" t="s">
        <v>186</v>
      </c>
      <c r="B112" s="6"/>
      <c r="C112" s="6"/>
      <c r="D112" s="4"/>
      <c r="E112" s="6"/>
      <c r="F112" s="6"/>
      <c r="G112" s="4"/>
      <c r="H112" s="6">
        <v>1</v>
      </c>
      <c r="I112" s="6">
        <v>0</v>
      </c>
      <c r="J112" s="14">
        <f t="shared" si="40"/>
        <v>0</v>
      </c>
      <c r="K112" s="6">
        <v>1</v>
      </c>
      <c r="L112" s="6">
        <v>1</v>
      </c>
      <c r="M112" s="14">
        <f t="shared" si="36"/>
        <v>0.5</v>
      </c>
      <c r="N112" s="6"/>
      <c r="O112" s="6"/>
      <c r="P112" s="4"/>
      <c r="Q112" s="6">
        <v>1</v>
      </c>
      <c r="R112" s="6">
        <v>1</v>
      </c>
      <c r="S112" s="14">
        <f t="shared" si="38"/>
        <v>0.5</v>
      </c>
      <c r="T112" s="6">
        <v>1</v>
      </c>
      <c r="U112" s="6">
        <v>1</v>
      </c>
      <c r="V112" s="14">
        <f t="shared" si="39"/>
        <v>0.5</v>
      </c>
      <c r="W112" s="6">
        <v>0</v>
      </c>
      <c r="X112" s="6">
        <v>1</v>
      </c>
      <c r="Y112" s="14">
        <f>X112/(X112+W112)</f>
        <v>1</v>
      </c>
      <c r="Z112" s="6">
        <f t="shared" si="33"/>
        <v>4</v>
      </c>
      <c r="AA112" s="6">
        <f t="shared" si="34"/>
        <v>4</v>
      </c>
      <c r="AB112" s="14">
        <f t="shared" si="35"/>
        <v>0.5</v>
      </c>
    </row>
    <row r="113" spans="1:28" x14ac:dyDescent="0.25">
      <c r="A113" s="5" t="s">
        <v>187</v>
      </c>
      <c r="B113" s="6">
        <v>5</v>
      </c>
      <c r="C113" s="6">
        <v>1</v>
      </c>
      <c r="D113" s="14">
        <f>C113/(C113+B113)</f>
        <v>0.16666666666666666</v>
      </c>
      <c r="E113" s="6">
        <v>1</v>
      </c>
      <c r="F113" s="6">
        <v>1</v>
      </c>
      <c r="G113" s="14">
        <f>F113/(F113+E113)</f>
        <v>0.5</v>
      </c>
      <c r="H113" s="6">
        <v>10</v>
      </c>
      <c r="I113" s="6">
        <v>4</v>
      </c>
      <c r="J113" s="14">
        <f t="shared" si="40"/>
        <v>0.2857142857142857</v>
      </c>
      <c r="K113" s="6">
        <v>22</v>
      </c>
      <c r="L113" s="6">
        <v>6</v>
      </c>
      <c r="M113" s="14">
        <f t="shared" si="36"/>
        <v>0.21428571428571427</v>
      </c>
      <c r="N113" s="6">
        <v>37</v>
      </c>
      <c r="O113" s="6">
        <v>11</v>
      </c>
      <c r="P113" s="14">
        <f>O113/(O113+N113)</f>
        <v>0.22916666666666666</v>
      </c>
      <c r="Q113" s="6">
        <v>33</v>
      </c>
      <c r="R113" s="6">
        <v>11</v>
      </c>
      <c r="S113" s="14">
        <f t="shared" si="38"/>
        <v>0.25</v>
      </c>
      <c r="T113" s="6">
        <v>1</v>
      </c>
      <c r="U113" s="6">
        <v>3</v>
      </c>
      <c r="V113" s="14">
        <f t="shared" si="39"/>
        <v>0.75</v>
      </c>
      <c r="W113" s="6">
        <v>0</v>
      </c>
      <c r="X113" s="6">
        <v>1</v>
      </c>
      <c r="Y113" s="14">
        <f>X113/(X113+W113)</f>
        <v>1</v>
      </c>
      <c r="Z113" s="6">
        <f t="shared" si="33"/>
        <v>109</v>
      </c>
      <c r="AA113" s="6">
        <f t="shared" si="34"/>
        <v>38</v>
      </c>
      <c r="AB113" s="14">
        <f t="shared" si="35"/>
        <v>0.25850340136054423</v>
      </c>
    </row>
    <row r="114" spans="1:28" x14ac:dyDescent="0.25">
      <c r="A114" s="5" t="s">
        <v>188</v>
      </c>
      <c r="B114" s="6"/>
      <c r="C114" s="6"/>
      <c r="D114" s="4"/>
      <c r="E114" s="6"/>
      <c r="F114" s="6"/>
      <c r="G114" s="4"/>
      <c r="H114" s="6">
        <v>2</v>
      </c>
      <c r="I114" s="6">
        <v>1</v>
      </c>
      <c r="J114" s="14">
        <f t="shared" si="40"/>
        <v>0.33333333333333331</v>
      </c>
      <c r="K114" s="6">
        <v>3</v>
      </c>
      <c r="L114" s="6">
        <v>0</v>
      </c>
      <c r="M114" s="14">
        <f t="shared" si="36"/>
        <v>0</v>
      </c>
      <c r="N114" s="6">
        <v>3</v>
      </c>
      <c r="O114" s="6">
        <v>0</v>
      </c>
      <c r="P114" s="14">
        <f>O114/(O114+N114)</f>
        <v>0</v>
      </c>
      <c r="Q114" s="6">
        <v>4</v>
      </c>
      <c r="R114" s="6">
        <v>2</v>
      </c>
      <c r="S114" s="14">
        <f t="shared" si="38"/>
        <v>0.33333333333333331</v>
      </c>
      <c r="T114" s="6">
        <v>2</v>
      </c>
      <c r="U114" s="6">
        <v>1</v>
      </c>
      <c r="V114" s="14">
        <f t="shared" si="39"/>
        <v>0.33333333333333331</v>
      </c>
      <c r="W114" s="6"/>
      <c r="X114" s="6"/>
      <c r="Y114" s="4"/>
      <c r="Z114" s="6">
        <f t="shared" si="33"/>
        <v>14</v>
      </c>
      <c r="AA114" s="6">
        <f t="shared" si="34"/>
        <v>4</v>
      </c>
      <c r="AB114" s="14">
        <f t="shared" si="35"/>
        <v>0.22222222222222221</v>
      </c>
    </row>
    <row r="115" spans="1:28" x14ac:dyDescent="0.25">
      <c r="A115" s="5" t="s">
        <v>189</v>
      </c>
      <c r="B115" s="6"/>
      <c r="C115" s="6"/>
      <c r="D115" s="4"/>
      <c r="E115" s="6"/>
      <c r="F115" s="6"/>
      <c r="G115" s="4"/>
      <c r="H115" s="6"/>
      <c r="I115" s="6"/>
      <c r="J115" s="4"/>
      <c r="K115" s="6"/>
      <c r="L115" s="6"/>
      <c r="M115" s="4"/>
      <c r="N115" s="6"/>
      <c r="O115" s="6"/>
      <c r="P115" s="4"/>
      <c r="Q115" s="6"/>
      <c r="R115" s="6"/>
      <c r="S115" s="4"/>
      <c r="T115" s="6">
        <v>1</v>
      </c>
      <c r="U115" s="6">
        <v>0</v>
      </c>
      <c r="V115" s="14">
        <f t="shared" si="39"/>
        <v>0</v>
      </c>
      <c r="W115" s="6"/>
      <c r="X115" s="6"/>
      <c r="Y115" s="4"/>
      <c r="Z115" s="6">
        <f t="shared" si="33"/>
        <v>1</v>
      </c>
      <c r="AA115" s="6">
        <f t="shared" si="34"/>
        <v>0</v>
      </c>
      <c r="AB115" s="14">
        <f t="shared" si="35"/>
        <v>0</v>
      </c>
    </row>
    <row r="116" spans="1:28" x14ac:dyDescent="0.25">
      <c r="A116" s="5" t="s">
        <v>190</v>
      </c>
      <c r="B116" s="6"/>
      <c r="C116" s="6"/>
      <c r="D116" s="4"/>
      <c r="E116" s="6">
        <v>3</v>
      </c>
      <c r="F116" s="6">
        <v>0</v>
      </c>
      <c r="G116" s="14">
        <f>F116/(F116+E116)</f>
        <v>0</v>
      </c>
      <c r="H116" s="6">
        <v>3</v>
      </c>
      <c r="I116" s="6">
        <v>0</v>
      </c>
      <c r="J116" s="14">
        <f>I116/(I116+H116)</f>
        <v>0</v>
      </c>
      <c r="K116" s="6">
        <v>12</v>
      </c>
      <c r="L116" s="6">
        <v>0</v>
      </c>
      <c r="M116" s="14">
        <f>L116/(L116+K116)</f>
        <v>0</v>
      </c>
      <c r="N116" s="6">
        <v>31</v>
      </c>
      <c r="O116" s="6">
        <v>2</v>
      </c>
      <c r="P116" s="14">
        <f>O116/(O116+N116)</f>
        <v>6.0606060606060608E-2</v>
      </c>
      <c r="Q116" s="6">
        <v>16</v>
      </c>
      <c r="R116" s="6">
        <v>3</v>
      </c>
      <c r="S116" s="14">
        <f t="shared" ref="S116:S134" si="41">R116/(R116+Q116)</f>
        <v>0.15789473684210525</v>
      </c>
      <c r="T116" s="6">
        <v>3</v>
      </c>
      <c r="U116" s="6">
        <v>0</v>
      </c>
      <c r="V116" s="14">
        <f t="shared" si="39"/>
        <v>0</v>
      </c>
      <c r="W116" s="6"/>
      <c r="X116" s="6"/>
      <c r="Y116" s="4"/>
      <c r="Z116" s="6">
        <f t="shared" si="33"/>
        <v>68</v>
      </c>
      <c r="AA116" s="6">
        <f t="shared" si="34"/>
        <v>5</v>
      </c>
      <c r="AB116" s="14">
        <f t="shared" si="35"/>
        <v>6.8493150684931503E-2</v>
      </c>
    </row>
    <row r="117" spans="1:28" x14ac:dyDescent="0.25">
      <c r="A117" s="5" t="s">
        <v>191</v>
      </c>
      <c r="B117" s="6"/>
      <c r="C117" s="6"/>
      <c r="D117" s="4"/>
      <c r="E117" s="6">
        <v>2</v>
      </c>
      <c r="F117" s="6">
        <v>0</v>
      </c>
      <c r="G117" s="14">
        <f>F117/(F117+E117)</f>
        <v>0</v>
      </c>
      <c r="H117" s="6">
        <v>3</v>
      </c>
      <c r="I117" s="6">
        <v>1</v>
      </c>
      <c r="J117" s="14">
        <f>I117/(I117+H117)</f>
        <v>0.25</v>
      </c>
      <c r="K117" s="6">
        <v>6</v>
      </c>
      <c r="L117" s="6">
        <v>2</v>
      </c>
      <c r="M117" s="14">
        <f>L117/(L117+K117)</f>
        <v>0.25</v>
      </c>
      <c r="N117" s="6">
        <v>10</v>
      </c>
      <c r="O117" s="6">
        <v>8</v>
      </c>
      <c r="P117" s="14">
        <f>O117/(O117+N117)</f>
        <v>0.44444444444444442</v>
      </c>
      <c r="Q117" s="6">
        <v>7</v>
      </c>
      <c r="R117" s="6">
        <v>10</v>
      </c>
      <c r="S117" s="14">
        <f t="shared" si="41"/>
        <v>0.58823529411764708</v>
      </c>
      <c r="T117" s="6">
        <v>3</v>
      </c>
      <c r="U117" s="6">
        <v>8</v>
      </c>
      <c r="V117" s="14">
        <f t="shared" si="39"/>
        <v>0.72727272727272729</v>
      </c>
      <c r="W117" s="6">
        <v>0</v>
      </c>
      <c r="X117" s="6">
        <v>1</v>
      </c>
      <c r="Y117" s="14">
        <f>X117/(X117+W117)</f>
        <v>1</v>
      </c>
      <c r="Z117" s="6">
        <f t="shared" si="33"/>
        <v>31</v>
      </c>
      <c r="AA117" s="6">
        <f t="shared" si="34"/>
        <v>30</v>
      </c>
      <c r="AB117" s="14">
        <f t="shared" si="35"/>
        <v>0.49180327868852458</v>
      </c>
    </row>
    <row r="118" spans="1:28" x14ac:dyDescent="0.25">
      <c r="A118" s="5" t="s">
        <v>192</v>
      </c>
      <c r="B118" s="6">
        <v>0</v>
      </c>
      <c r="C118" s="6">
        <v>2</v>
      </c>
      <c r="D118" s="14">
        <f>C118/(C118+B118)</f>
        <v>1</v>
      </c>
      <c r="E118" s="6">
        <v>5</v>
      </c>
      <c r="F118" s="6">
        <v>2</v>
      </c>
      <c r="G118" s="14">
        <f>F118/(F118+E118)</f>
        <v>0.2857142857142857</v>
      </c>
      <c r="H118" s="6">
        <v>6</v>
      </c>
      <c r="I118" s="6">
        <v>2</v>
      </c>
      <c r="J118" s="14">
        <f>I118/(I118+H118)</f>
        <v>0.25</v>
      </c>
      <c r="K118" s="6">
        <v>27</v>
      </c>
      <c r="L118" s="6">
        <v>16</v>
      </c>
      <c r="M118" s="14">
        <f>L118/(L118+K118)</f>
        <v>0.37209302325581395</v>
      </c>
      <c r="N118" s="6">
        <v>29</v>
      </c>
      <c r="O118" s="6">
        <v>21</v>
      </c>
      <c r="P118" s="14">
        <f>O118/(O118+N118)</f>
        <v>0.42</v>
      </c>
      <c r="Q118" s="6">
        <v>30</v>
      </c>
      <c r="R118" s="6">
        <v>23</v>
      </c>
      <c r="S118" s="14">
        <f t="shared" si="41"/>
        <v>0.43396226415094341</v>
      </c>
      <c r="T118" s="6">
        <v>15</v>
      </c>
      <c r="U118" s="6">
        <v>24</v>
      </c>
      <c r="V118" s="14">
        <f t="shared" si="39"/>
        <v>0.61538461538461542</v>
      </c>
      <c r="W118" s="6">
        <v>2</v>
      </c>
      <c r="X118" s="6">
        <v>3</v>
      </c>
      <c r="Y118" s="14">
        <f>X118/(X118+W118)</f>
        <v>0.6</v>
      </c>
      <c r="Z118" s="6">
        <f t="shared" si="33"/>
        <v>114</v>
      </c>
      <c r="AA118" s="6">
        <f t="shared" si="34"/>
        <v>93</v>
      </c>
      <c r="AB118" s="14">
        <f t="shared" si="35"/>
        <v>0.44927536231884058</v>
      </c>
    </row>
    <row r="119" spans="1:28" x14ac:dyDescent="0.25">
      <c r="A119" s="5" t="s">
        <v>194</v>
      </c>
      <c r="B119" s="6"/>
      <c r="C119" s="6"/>
      <c r="D119" s="4"/>
      <c r="E119" s="6">
        <v>1</v>
      </c>
      <c r="F119" s="6">
        <v>0</v>
      </c>
      <c r="G119" s="13">
        <f>F119/(F119+E119)</f>
        <v>0</v>
      </c>
      <c r="H119" s="6"/>
      <c r="I119" s="6"/>
      <c r="J119" s="4"/>
      <c r="K119" s="6">
        <v>4</v>
      </c>
      <c r="L119" s="6">
        <v>1</v>
      </c>
      <c r="M119" s="13">
        <f>L119/(L119+K119)</f>
        <v>0.2</v>
      </c>
      <c r="N119" s="6">
        <v>2</v>
      </c>
      <c r="O119" s="6">
        <v>10</v>
      </c>
      <c r="P119" s="14">
        <f>O119/(O119+N119)</f>
        <v>0.83333333333333337</v>
      </c>
      <c r="Q119" s="6">
        <v>5</v>
      </c>
      <c r="R119" s="6">
        <v>13</v>
      </c>
      <c r="S119" s="13">
        <f t="shared" si="41"/>
        <v>0.72222222222222221</v>
      </c>
      <c r="T119" s="6">
        <v>3</v>
      </c>
      <c r="U119" s="6">
        <v>7</v>
      </c>
      <c r="V119" s="13">
        <f t="shared" si="39"/>
        <v>0.7</v>
      </c>
      <c r="W119" s="6"/>
      <c r="X119" s="6"/>
      <c r="Y119" s="4"/>
      <c r="Z119" s="6">
        <f t="shared" si="33"/>
        <v>15</v>
      </c>
      <c r="AA119" s="6">
        <f t="shared" si="34"/>
        <v>31</v>
      </c>
      <c r="AB119" s="14">
        <f t="shared" si="35"/>
        <v>0.67391304347826086</v>
      </c>
    </row>
    <row r="120" spans="1:28" x14ac:dyDescent="0.25">
      <c r="A120" s="5" t="s">
        <v>195</v>
      </c>
      <c r="B120" s="6"/>
      <c r="C120" s="6"/>
      <c r="D120" s="4"/>
      <c r="E120" s="6"/>
      <c r="F120" s="6"/>
      <c r="G120" s="6"/>
      <c r="H120" s="6">
        <v>0</v>
      </c>
      <c r="I120" s="6">
        <v>1</v>
      </c>
      <c r="J120" s="13">
        <f>I120/(I120+H120)</f>
        <v>1</v>
      </c>
      <c r="K120" s="6"/>
      <c r="L120" s="6"/>
      <c r="M120" s="6"/>
      <c r="N120" s="6"/>
      <c r="O120" s="6"/>
      <c r="P120" s="6"/>
      <c r="Q120" s="6">
        <v>1</v>
      </c>
      <c r="R120" s="6">
        <v>0</v>
      </c>
      <c r="S120" s="14">
        <f t="shared" si="41"/>
        <v>0</v>
      </c>
      <c r="T120" s="6"/>
      <c r="U120" s="6"/>
      <c r="V120" s="6"/>
      <c r="W120" s="6"/>
      <c r="X120" s="6"/>
      <c r="Y120" s="4"/>
      <c r="Z120" s="6">
        <f t="shared" si="33"/>
        <v>1</v>
      </c>
      <c r="AA120" s="6">
        <f t="shared" si="34"/>
        <v>1</v>
      </c>
      <c r="AB120" s="14">
        <f t="shared" si="35"/>
        <v>0.5</v>
      </c>
    </row>
    <row r="121" spans="1:28" x14ac:dyDescent="0.25">
      <c r="A121" s="5" t="s">
        <v>196</v>
      </c>
      <c r="B121" s="6"/>
      <c r="C121" s="6"/>
      <c r="D121" s="4"/>
      <c r="E121" s="6"/>
      <c r="F121" s="6"/>
      <c r="G121" s="4"/>
      <c r="H121" s="6">
        <v>2</v>
      </c>
      <c r="I121" s="6">
        <v>1</v>
      </c>
      <c r="J121" s="14">
        <f>I121/(I121+H121)</f>
        <v>0.33333333333333331</v>
      </c>
      <c r="K121" s="6">
        <v>2</v>
      </c>
      <c r="L121" s="6">
        <v>4</v>
      </c>
      <c r="M121" s="13">
        <f>L121/(L121+K121)</f>
        <v>0.66666666666666663</v>
      </c>
      <c r="N121" s="6">
        <v>4</v>
      </c>
      <c r="O121" s="6">
        <v>14</v>
      </c>
      <c r="P121" s="13">
        <f t="shared" ref="P121:P134" si="42">O121/(O121+N121)</f>
        <v>0.77777777777777779</v>
      </c>
      <c r="Q121" s="6">
        <v>6</v>
      </c>
      <c r="R121" s="6">
        <v>15</v>
      </c>
      <c r="S121" s="14">
        <f t="shared" si="41"/>
        <v>0.7142857142857143</v>
      </c>
      <c r="T121" s="6">
        <v>0</v>
      </c>
      <c r="U121" s="6">
        <v>2</v>
      </c>
      <c r="V121" s="13">
        <f t="shared" ref="V121:V133" si="43">U121/(U121+T121)</f>
        <v>1</v>
      </c>
      <c r="W121" s="6"/>
      <c r="X121" s="6"/>
      <c r="Y121" s="4"/>
      <c r="Z121" s="6">
        <f t="shared" si="33"/>
        <v>14</v>
      </c>
      <c r="AA121" s="6">
        <f t="shared" si="34"/>
        <v>36</v>
      </c>
      <c r="AB121" s="14">
        <f t="shared" si="35"/>
        <v>0.72</v>
      </c>
    </row>
    <row r="122" spans="1:28" x14ac:dyDescent="0.25">
      <c r="A122" s="5" t="s">
        <v>197</v>
      </c>
      <c r="B122" s="6">
        <v>0</v>
      </c>
      <c r="C122" s="6">
        <v>1</v>
      </c>
      <c r="D122" s="13">
        <f>C122/(C122+B122)</f>
        <v>1</v>
      </c>
      <c r="E122" s="6"/>
      <c r="F122" s="6"/>
      <c r="G122" s="4"/>
      <c r="H122" s="6"/>
      <c r="I122" s="6"/>
      <c r="J122" s="6"/>
      <c r="K122" s="6"/>
      <c r="L122" s="6"/>
      <c r="M122" s="6"/>
      <c r="N122" s="6">
        <v>4</v>
      </c>
      <c r="O122" s="6">
        <v>2</v>
      </c>
      <c r="P122" s="14">
        <f t="shared" si="42"/>
        <v>0.33333333333333331</v>
      </c>
      <c r="Q122" s="6">
        <v>2</v>
      </c>
      <c r="R122" s="6">
        <v>0</v>
      </c>
      <c r="S122" s="14">
        <f t="shared" si="41"/>
        <v>0</v>
      </c>
      <c r="T122" s="6">
        <v>0</v>
      </c>
      <c r="U122" s="6">
        <v>3</v>
      </c>
      <c r="V122" s="14">
        <f t="shared" si="43"/>
        <v>1</v>
      </c>
      <c r="W122" s="6"/>
      <c r="X122" s="6"/>
      <c r="Y122" s="4"/>
      <c r="Z122" s="6">
        <f t="shared" si="33"/>
        <v>6</v>
      </c>
      <c r="AA122" s="6">
        <f t="shared" si="34"/>
        <v>6</v>
      </c>
      <c r="AB122" s="14">
        <f t="shared" si="35"/>
        <v>0.5</v>
      </c>
    </row>
    <row r="123" spans="1:28" x14ac:dyDescent="0.25">
      <c r="A123" s="5" t="s">
        <v>198</v>
      </c>
      <c r="B123" s="6"/>
      <c r="C123" s="6"/>
      <c r="D123" s="6"/>
      <c r="E123" s="6">
        <v>3</v>
      </c>
      <c r="F123" s="6">
        <v>0</v>
      </c>
      <c r="G123" s="13">
        <f>F123/(F123+E123)</f>
        <v>0</v>
      </c>
      <c r="H123" s="6">
        <v>11</v>
      </c>
      <c r="I123" s="6">
        <v>4</v>
      </c>
      <c r="J123" s="13">
        <f t="shared" ref="J123:J134" si="44">I123/(I123+H123)</f>
        <v>0.26666666666666666</v>
      </c>
      <c r="K123" s="6">
        <v>35</v>
      </c>
      <c r="L123" s="6">
        <v>8</v>
      </c>
      <c r="M123" s="13">
        <f t="shared" ref="M123:M133" si="45">L123/(L123+K123)</f>
        <v>0.18604651162790697</v>
      </c>
      <c r="N123" s="6">
        <v>30</v>
      </c>
      <c r="O123" s="6">
        <v>13</v>
      </c>
      <c r="P123" s="14">
        <f t="shared" si="42"/>
        <v>0.30232558139534882</v>
      </c>
      <c r="Q123" s="6">
        <v>21</v>
      </c>
      <c r="R123" s="6">
        <v>12</v>
      </c>
      <c r="S123" s="14">
        <f t="shared" si="41"/>
        <v>0.36363636363636365</v>
      </c>
      <c r="T123" s="6">
        <v>7</v>
      </c>
      <c r="U123" s="6">
        <v>6</v>
      </c>
      <c r="V123" s="14">
        <f t="shared" si="43"/>
        <v>0.46153846153846156</v>
      </c>
      <c r="W123" s="6"/>
      <c r="X123" s="6"/>
      <c r="Y123" s="4"/>
      <c r="Z123" s="6">
        <f t="shared" si="33"/>
        <v>107</v>
      </c>
      <c r="AA123" s="6">
        <f t="shared" si="34"/>
        <v>43</v>
      </c>
      <c r="AB123" s="14">
        <f t="shared" si="35"/>
        <v>0.28666666666666668</v>
      </c>
    </row>
    <row r="124" spans="1:28" x14ac:dyDescent="0.25">
      <c r="A124" s="5" t="s">
        <v>199</v>
      </c>
      <c r="B124" s="6"/>
      <c r="C124" s="6"/>
      <c r="D124" s="4"/>
      <c r="E124" s="6">
        <v>3</v>
      </c>
      <c r="F124" s="6">
        <v>0</v>
      </c>
      <c r="G124" s="14">
        <f>F124/(F124+E124)</f>
        <v>0</v>
      </c>
      <c r="H124" s="6">
        <v>5</v>
      </c>
      <c r="I124" s="6">
        <v>3</v>
      </c>
      <c r="J124" s="14">
        <f t="shared" si="44"/>
        <v>0.375</v>
      </c>
      <c r="K124" s="6">
        <v>10</v>
      </c>
      <c r="L124" s="6">
        <v>5</v>
      </c>
      <c r="M124" s="14">
        <f t="shared" si="45"/>
        <v>0.33333333333333331</v>
      </c>
      <c r="N124" s="6">
        <v>6</v>
      </c>
      <c r="O124" s="6">
        <v>5</v>
      </c>
      <c r="P124" s="14">
        <f t="shared" si="42"/>
        <v>0.45454545454545453</v>
      </c>
      <c r="Q124" s="6">
        <v>8</v>
      </c>
      <c r="R124" s="6">
        <v>2</v>
      </c>
      <c r="S124" s="14">
        <f t="shared" si="41"/>
        <v>0.2</v>
      </c>
      <c r="T124" s="6">
        <v>1</v>
      </c>
      <c r="U124" s="6">
        <v>1</v>
      </c>
      <c r="V124" s="14">
        <f t="shared" si="43"/>
        <v>0.5</v>
      </c>
      <c r="W124" s="6"/>
      <c r="X124" s="6"/>
      <c r="Y124" s="4"/>
      <c r="Z124" s="6">
        <f t="shared" si="33"/>
        <v>33</v>
      </c>
      <c r="AA124" s="6">
        <f t="shared" si="34"/>
        <v>16</v>
      </c>
      <c r="AB124" s="14">
        <f t="shared" si="35"/>
        <v>0.32653061224489793</v>
      </c>
    </row>
    <row r="125" spans="1:28" x14ac:dyDescent="0.25">
      <c r="A125" s="5" t="s">
        <v>200</v>
      </c>
      <c r="B125" s="6"/>
      <c r="C125" s="6"/>
      <c r="D125" s="4"/>
      <c r="E125" s="6"/>
      <c r="F125" s="6"/>
      <c r="G125" s="6"/>
      <c r="H125" s="6">
        <v>2</v>
      </c>
      <c r="I125" s="6">
        <v>0</v>
      </c>
      <c r="J125" s="14">
        <f t="shared" si="44"/>
        <v>0</v>
      </c>
      <c r="K125" s="6">
        <v>1</v>
      </c>
      <c r="L125" s="6">
        <v>4</v>
      </c>
      <c r="M125" s="14">
        <f t="shared" si="45"/>
        <v>0.8</v>
      </c>
      <c r="N125" s="6">
        <v>9</v>
      </c>
      <c r="O125" s="6">
        <v>11</v>
      </c>
      <c r="P125" s="14">
        <f t="shared" si="42"/>
        <v>0.55000000000000004</v>
      </c>
      <c r="Q125" s="6">
        <v>10</v>
      </c>
      <c r="R125" s="6">
        <v>5</v>
      </c>
      <c r="S125" s="14">
        <f t="shared" si="41"/>
        <v>0.33333333333333331</v>
      </c>
      <c r="T125" s="6">
        <v>4</v>
      </c>
      <c r="U125" s="6">
        <v>4</v>
      </c>
      <c r="V125" s="14">
        <f t="shared" si="43"/>
        <v>0.5</v>
      </c>
      <c r="W125" s="6"/>
      <c r="X125" s="6"/>
      <c r="Y125" s="4"/>
      <c r="Z125" s="6">
        <f t="shared" si="33"/>
        <v>26</v>
      </c>
      <c r="AA125" s="6">
        <f t="shared" si="34"/>
        <v>24</v>
      </c>
      <c r="AB125" s="14">
        <f t="shared" si="35"/>
        <v>0.48</v>
      </c>
    </row>
    <row r="126" spans="1:28" x14ac:dyDescent="0.25">
      <c r="A126" s="5" t="s">
        <v>201</v>
      </c>
      <c r="B126" s="6"/>
      <c r="C126" s="6"/>
      <c r="D126" s="4"/>
      <c r="E126" s="6"/>
      <c r="F126" s="6"/>
      <c r="G126" s="4"/>
      <c r="H126" s="6">
        <v>2</v>
      </c>
      <c r="I126" s="6">
        <v>0</v>
      </c>
      <c r="J126" s="14">
        <f t="shared" si="44"/>
        <v>0</v>
      </c>
      <c r="K126" s="6">
        <v>3</v>
      </c>
      <c r="L126" s="6">
        <v>1</v>
      </c>
      <c r="M126" s="14">
        <f t="shared" si="45"/>
        <v>0.25</v>
      </c>
      <c r="N126" s="6">
        <v>3</v>
      </c>
      <c r="O126" s="6">
        <v>3</v>
      </c>
      <c r="P126" s="14">
        <f t="shared" si="42"/>
        <v>0.5</v>
      </c>
      <c r="Q126" s="6">
        <v>4</v>
      </c>
      <c r="R126" s="6">
        <v>4</v>
      </c>
      <c r="S126" s="14">
        <f t="shared" si="41"/>
        <v>0.5</v>
      </c>
      <c r="T126" s="6">
        <v>0</v>
      </c>
      <c r="U126" s="6">
        <v>1</v>
      </c>
      <c r="V126" s="14">
        <f t="shared" si="43"/>
        <v>1</v>
      </c>
      <c r="W126" s="6"/>
      <c r="X126" s="6"/>
      <c r="Y126" s="4"/>
      <c r="Z126" s="6">
        <f t="shared" si="33"/>
        <v>12</v>
      </c>
      <c r="AA126" s="6">
        <f t="shared" si="34"/>
        <v>9</v>
      </c>
      <c r="AB126" s="14">
        <f t="shared" si="35"/>
        <v>0.42857142857142855</v>
      </c>
    </row>
    <row r="127" spans="1:28" x14ac:dyDescent="0.25">
      <c r="A127" s="5" t="s">
        <v>202</v>
      </c>
      <c r="B127" s="6"/>
      <c r="C127" s="6"/>
      <c r="D127" s="4"/>
      <c r="E127" s="6">
        <v>4</v>
      </c>
      <c r="F127" s="6">
        <v>0</v>
      </c>
      <c r="G127" s="13">
        <f t="shared" ref="G127:G133" si="46">F127/(F127+E127)</f>
        <v>0</v>
      </c>
      <c r="H127" s="6">
        <v>6</v>
      </c>
      <c r="I127" s="6">
        <v>2</v>
      </c>
      <c r="J127" s="14">
        <f t="shared" si="44"/>
        <v>0.25</v>
      </c>
      <c r="K127" s="6">
        <v>23</v>
      </c>
      <c r="L127" s="6">
        <v>1</v>
      </c>
      <c r="M127" s="14">
        <f t="shared" si="45"/>
        <v>4.1666666666666664E-2</v>
      </c>
      <c r="N127" s="6">
        <v>71</v>
      </c>
      <c r="O127" s="6">
        <v>9</v>
      </c>
      <c r="P127" s="14">
        <f t="shared" si="42"/>
        <v>0.1125</v>
      </c>
      <c r="Q127" s="6">
        <v>67</v>
      </c>
      <c r="R127" s="6">
        <v>8</v>
      </c>
      <c r="S127" s="14">
        <f t="shared" si="41"/>
        <v>0.10666666666666667</v>
      </c>
      <c r="T127" s="6">
        <v>15</v>
      </c>
      <c r="U127" s="6">
        <v>3</v>
      </c>
      <c r="V127" s="14">
        <f t="shared" si="43"/>
        <v>0.16666666666666666</v>
      </c>
      <c r="W127" s="6">
        <v>1</v>
      </c>
      <c r="X127" s="6">
        <v>0</v>
      </c>
      <c r="Y127" s="13">
        <f>X127/(X127+W127)</f>
        <v>0</v>
      </c>
      <c r="Z127" s="6">
        <f t="shared" si="33"/>
        <v>187</v>
      </c>
      <c r="AA127" s="6">
        <f t="shared" si="34"/>
        <v>23</v>
      </c>
      <c r="AB127" s="14">
        <f t="shared" si="35"/>
        <v>0.10952380952380952</v>
      </c>
    </row>
    <row r="128" spans="1:28" x14ac:dyDescent="0.25">
      <c r="A128" s="5" t="s">
        <v>203</v>
      </c>
      <c r="B128" s="6">
        <v>3</v>
      </c>
      <c r="C128" s="6">
        <v>1</v>
      </c>
      <c r="D128" s="13">
        <f>C128/(C128+B128)</f>
        <v>0.25</v>
      </c>
      <c r="E128" s="6">
        <v>6</v>
      </c>
      <c r="F128" s="6">
        <v>5</v>
      </c>
      <c r="G128" s="14">
        <f t="shared" si="46"/>
        <v>0.45454545454545453</v>
      </c>
      <c r="H128" s="6">
        <v>53</v>
      </c>
      <c r="I128" s="6">
        <v>10</v>
      </c>
      <c r="J128" s="14">
        <f t="shared" si="44"/>
        <v>0.15873015873015872</v>
      </c>
      <c r="K128" s="6">
        <v>106</v>
      </c>
      <c r="L128" s="6">
        <v>37</v>
      </c>
      <c r="M128" s="14">
        <f t="shared" si="45"/>
        <v>0.25874125874125875</v>
      </c>
      <c r="N128" s="6">
        <v>99</v>
      </c>
      <c r="O128" s="6">
        <v>67</v>
      </c>
      <c r="P128" s="14">
        <f t="shared" si="42"/>
        <v>0.40361445783132532</v>
      </c>
      <c r="Q128" s="6">
        <v>49</v>
      </c>
      <c r="R128" s="6">
        <v>43</v>
      </c>
      <c r="S128" s="14">
        <f t="shared" si="41"/>
        <v>0.46739130434782611</v>
      </c>
      <c r="T128" s="6">
        <v>13</v>
      </c>
      <c r="U128" s="6">
        <v>28</v>
      </c>
      <c r="V128" s="14">
        <f t="shared" si="43"/>
        <v>0.68292682926829273</v>
      </c>
      <c r="W128" s="6">
        <v>0</v>
      </c>
      <c r="X128" s="6">
        <v>2</v>
      </c>
      <c r="Y128" s="14">
        <f>X128/(X128+W128)</f>
        <v>1</v>
      </c>
      <c r="Z128" s="6">
        <f t="shared" si="33"/>
        <v>329</v>
      </c>
      <c r="AA128" s="6">
        <f t="shared" si="34"/>
        <v>193</v>
      </c>
      <c r="AB128" s="14">
        <f t="shared" si="35"/>
        <v>0.36973180076628354</v>
      </c>
    </row>
    <row r="129" spans="1:28" x14ac:dyDescent="0.25">
      <c r="A129" s="5" t="s">
        <v>204</v>
      </c>
      <c r="B129" s="6">
        <v>0</v>
      </c>
      <c r="C129" s="6">
        <v>2</v>
      </c>
      <c r="D129" s="14">
        <f>C129/(C129+B129)</f>
        <v>1</v>
      </c>
      <c r="E129" s="6">
        <v>5</v>
      </c>
      <c r="F129" s="6">
        <v>5</v>
      </c>
      <c r="G129" s="14">
        <f t="shared" si="46"/>
        <v>0.5</v>
      </c>
      <c r="H129" s="6">
        <v>6</v>
      </c>
      <c r="I129" s="6">
        <v>3</v>
      </c>
      <c r="J129" s="14">
        <f t="shared" si="44"/>
        <v>0.33333333333333331</v>
      </c>
      <c r="K129" s="6">
        <v>34</v>
      </c>
      <c r="L129" s="6">
        <v>12</v>
      </c>
      <c r="M129" s="14">
        <f t="shared" si="45"/>
        <v>0.2608695652173913</v>
      </c>
      <c r="N129" s="6">
        <v>45</v>
      </c>
      <c r="O129" s="6">
        <v>19</v>
      </c>
      <c r="P129" s="14">
        <f t="shared" si="42"/>
        <v>0.296875</v>
      </c>
      <c r="Q129" s="6">
        <v>22</v>
      </c>
      <c r="R129" s="6">
        <v>15</v>
      </c>
      <c r="S129" s="14">
        <f t="shared" si="41"/>
        <v>0.40540540540540543</v>
      </c>
      <c r="T129" s="6">
        <v>1</v>
      </c>
      <c r="U129" s="6">
        <v>3</v>
      </c>
      <c r="V129" s="14">
        <f t="shared" si="43"/>
        <v>0.75</v>
      </c>
      <c r="W129" s="6"/>
      <c r="X129" s="6"/>
      <c r="Y129" s="6"/>
      <c r="Z129" s="6">
        <f t="shared" si="33"/>
        <v>113</v>
      </c>
      <c r="AA129" s="6">
        <f t="shared" si="34"/>
        <v>59</v>
      </c>
      <c r="AB129" s="14">
        <f t="shared" si="35"/>
        <v>0.34302325581395349</v>
      </c>
    </row>
    <row r="130" spans="1:28" x14ac:dyDescent="0.25">
      <c r="A130" s="5" t="s">
        <v>205</v>
      </c>
      <c r="B130" s="6"/>
      <c r="C130" s="6"/>
      <c r="D130" s="6"/>
      <c r="E130" s="6">
        <v>1</v>
      </c>
      <c r="F130" s="6">
        <v>1</v>
      </c>
      <c r="G130" s="14">
        <f t="shared" si="46"/>
        <v>0.5</v>
      </c>
      <c r="H130" s="6">
        <v>1</v>
      </c>
      <c r="I130" s="6">
        <v>3</v>
      </c>
      <c r="J130" s="14">
        <f t="shared" si="44"/>
        <v>0.75</v>
      </c>
      <c r="K130" s="6">
        <v>3</v>
      </c>
      <c r="L130" s="6">
        <v>5</v>
      </c>
      <c r="M130" s="14">
        <f t="shared" si="45"/>
        <v>0.625</v>
      </c>
      <c r="N130" s="6">
        <v>8</v>
      </c>
      <c r="O130" s="6">
        <v>9</v>
      </c>
      <c r="P130" s="14">
        <f t="shared" si="42"/>
        <v>0.52941176470588236</v>
      </c>
      <c r="Q130" s="6">
        <v>6</v>
      </c>
      <c r="R130" s="6">
        <v>4</v>
      </c>
      <c r="S130" s="14">
        <f t="shared" si="41"/>
        <v>0.4</v>
      </c>
      <c r="T130" s="6">
        <v>5</v>
      </c>
      <c r="U130" s="6">
        <v>2</v>
      </c>
      <c r="V130" s="14">
        <f t="shared" si="43"/>
        <v>0.2857142857142857</v>
      </c>
      <c r="W130" s="6"/>
      <c r="X130" s="6"/>
      <c r="Y130" s="4"/>
      <c r="Z130" s="6">
        <f t="shared" si="33"/>
        <v>24</v>
      </c>
      <c r="AA130" s="6">
        <f t="shared" si="34"/>
        <v>24</v>
      </c>
      <c r="AB130" s="14">
        <f t="shared" si="35"/>
        <v>0.5</v>
      </c>
    </row>
    <row r="131" spans="1:28" x14ac:dyDescent="0.25">
      <c r="A131" s="5" t="s">
        <v>206</v>
      </c>
      <c r="B131" s="6">
        <v>0</v>
      </c>
      <c r="C131" s="6">
        <v>1</v>
      </c>
      <c r="D131" s="13">
        <f>C131/(C131+B131)</f>
        <v>1</v>
      </c>
      <c r="E131" s="6">
        <v>3</v>
      </c>
      <c r="F131" s="6">
        <v>0</v>
      </c>
      <c r="G131" s="14">
        <f t="shared" si="46"/>
        <v>0</v>
      </c>
      <c r="H131" s="6">
        <v>5</v>
      </c>
      <c r="I131" s="6">
        <v>1</v>
      </c>
      <c r="J131" s="14">
        <f t="shared" si="44"/>
        <v>0.16666666666666666</v>
      </c>
      <c r="K131" s="6">
        <v>14</v>
      </c>
      <c r="L131" s="6">
        <v>0</v>
      </c>
      <c r="M131" s="14">
        <f t="shared" si="45"/>
        <v>0</v>
      </c>
      <c r="N131" s="6">
        <v>24</v>
      </c>
      <c r="O131" s="6">
        <v>2</v>
      </c>
      <c r="P131" s="14">
        <f t="shared" si="42"/>
        <v>7.6923076923076927E-2</v>
      </c>
      <c r="Q131" s="6">
        <v>25</v>
      </c>
      <c r="R131" s="6">
        <v>9</v>
      </c>
      <c r="S131" s="14">
        <f t="shared" si="41"/>
        <v>0.26470588235294118</v>
      </c>
      <c r="T131" s="6">
        <v>5</v>
      </c>
      <c r="U131" s="6">
        <v>2</v>
      </c>
      <c r="V131" s="14">
        <f t="shared" si="43"/>
        <v>0.2857142857142857</v>
      </c>
      <c r="W131" s="6"/>
      <c r="X131" s="6"/>
      <c r="Y131" s="4"/>
      <c r="Z131" s="6">
        <f t="shared" si="33"/>
        <v>76</v>
      </c>
      <c r="AA131" s="6">
        <f t="shared" si="34"/>
        <v>15</v>
      </c>
      <c r="AB131" s="14">
        <f t="shared" si="35"/>
        <v>0.16483516483516483</v>
      </c>
    </row>
    <row r="132" spans="1:28" x14ac:dyDescent="0.25">
      <c r="A132" s="5" t="s">
        <v>207</v>
      </c>
      <c r="B132" s="6">
        <v>4</v>
      </c>
      <c r="C132" s="6">
        <v>1</v>
      </c>
      <c r="D132" s="14">
        <f>C132/(C132+B132)</f>
        <v>0.2</v>
      </c>
      <c r="E132" s="6">
        <v>6</v>
      </c>
      <c r="F132" s="6">
        <v>1</v>
      </c>
      <c r="G132" s="14">
        <f t="shared" si="46"/>
        <v>0.14285714285714285</v>
      </c>
      <c r="H132" s="6">
        <v>12</v>
      </c>
      <c r="I132" s="6">
        <v>3</v>
      </c>
      <c r="J132" s="14">
        <f t="shared" si="44"/>
        <v>0.2</v>
      </c>
      <c r="K132" s="6">
        <v>56</v>
      </c>
      <c r="L132" s="6">
        <v>20</v>
      </c>
      <c r="M132" s="14">
        <f t="shared" si="45"/>
        <v>0.26315789473684209</v>
      </c>
      <c r="N132" s="6">
        <v>79</v>
      </c>
      <c r="O132" s="6">
        <v>20</v>
      </c>
      <c r="P132" s="14">
        <f t="shared" si="42"/>
        <v>0.20202020202020202</v>
      </c>
      <c r="Q132" s="6">
        <v>62</v>
      </c>
      <c r="R132" s="6">
        <v>24</v>
      </c>
      <c r="S132" s="14">
        <f t="shared" si="41"/>
        <v>0.27906976744186046</v>
      </c>
      <c r="T132" s="6">
        <v>8</v>
      </c>
      <c r="U132" s="6">
        <v>6</v>
      </c>
      <c r="V132" s="14">
        <f t="shared" si="43"/>
        <v>0.42857142857142855</v>
      </c>
      <c r="W132" s="6">
        <v>0</v>
      </c>
      <c r="X132" s="6">
        <v>1</v>
      </c>
      <c r="Y132" s="13">
        <f>X132/(X132+W132)</f>
        <v>1</v>
      </c>
      <c r="Z132" s="6">
        <f t="shared" si="33"/>
        <v>227</v>
      </c>
      <c r="AA132" s="6">
        <f t="shared" si="34"/>
        <v>76</v>
      </c>
      <c r="AB132" s="14">
        <f t="shared" si="35"/>
        <v>0.25082508250825081</v>
      </c>
    </row>
    <row r="133" spans="1:28" x14ac:dyDescent="0.25">
      <c r="A133" s="5" t="s">
        <v>208</v>
      </c>
      <c r="B133" s="6">
        <v>2</v>
      </c>
      <c r="C133" s="6">
        <v>1</v>
      </c>
      <c r="D133" s="14">
        <f>C133/(C133+B133)</f>
        <v>0.33333333333333331</v>
      </c>
      <c r="E133" s="6">
        <v>3</v>
      </c>
      <c r="F133" s="6">
        <v>1</v>
      </c>
      <c r="G133" s="14">
        <f t="shared" si="46"/>
        <v>0.25</v>
      </c>
      <c r="H133" s="6">
        <v>7</v>
      </c>
      <c r="I133" s="6">
        <v>4</v>
      </c>
      <c r="J133" s="14">
        <f t="shared" si="44"/>
        <v>0.36363636363636365</v>
      </c>
      <c r="K133" s="6">
        <v>19</v>
      </c>
      <c r="L133" s="6">
        <v>10</v>
      </c>
      <c r="M133" s="14">
        <f t="shared" si="45"/>
        <v>0.34482758620689657</v>
      </c>
      <c r="N133" s="6">
        <v>26</v>
      </c>
      <c r="O133" s="6">
        <v>24</v>
      </c>
      <c r="P133" s="14">
        <f t="shared" si="42"/>
        <v>0.48</v>
      </c>
      <c r="Q133" s="6">
        <v>12</v>
      </c>
      <c r="R133" s="6">
        <v>25</v>
      </c>
      <c r="S133" s="14">
        <f t="shared" si="41"/>
        <v>0.67567567567567566</v>
      </c>
      <c r="T133" s="6">
        <v>28</v>
      </c>
      <c r="U133" s="6">
        <v>48</v>
      </c>
      <c r="V133" s="14">
        <f t="shared" si="43"/>
        <v>0.63157894736842102</v>
      </c>
      <c r="W133" s="6"/>
      <c r="X133" s="6"/>
      <c r="Y133" s="6"/>
      <c r="Z133" s="6">
        <f t="shared" ref="Z133:Z164" si="47">B133+E133+H133+K133+N133+Q133+T133+W133</f>
        <v>97</v>
      </c>
      <c r="AA133" s="6">
        <f t="shared" ref="AA133:AA164" si="48">C133+F133+I133+L133+O133+R133+U133+X133</f>
        <v>113</v>
      </c>
      <c r="AB133" s="14">
        <f t="shared" ref="AB133:AB164" si="49">AA133/(AA133+Z133)</f>
        <v>0.53809523809523807</v>
      </c>
    </row>
    <row r="134" spans="1:28" x14ac:dyDescent="0.25">
      <c r="A134" s="5" t="s">
        <v>209</v>
      </c>
      <c r="B134" s="6"/>
      <c r="C134" s="6"/>
      <c r="D134" s="6"/>
      <c r="E134" s="6"/>
      <c r="F134" s="6"/>
      <c r="G134" s="6"/>
      <c r="H134" s="6">
        <v>1</v>
      </c>
      <c r="I134" s="6">
        <v>0</v>
      </c>
      <c r="J134" s="14">
        <f t="shared" si="44"/>
        <v>0</v>
      </c>
      <c r="K134" s="6"/>
      <c r="L134" s="6"/>
      <c r="M134" s="6"/>
      <c r="N134" s="6">
        <v>2</v>
      </c>
      <c r="O134" s="6">
        <v>0</v>
      </c>
      <c r="P134" s="14">
        <f t="shared" si="42"/>
        <v>0</v>
      </c>
      <c r="Q134" s="6">
        <v>1</v>
      </c>
      <c r="R134" s="6">
        <v>0</v>
      </c>
      <c r="S134" s="14">
        <f t="shared" si="41"/>
        <v>0</v>
      </c>
      <c r="T134" s="6"/>
      <c r="U134" s="6"/>
      <c r="V134" s="6"/>
      <c r="W134" s="6"/>
      <c r="X134" s="6"/>
      <c r="Y134" s="4"/>
      <c r="Z134" s="6">
        <f t="shared" si="47"/>
        <v>4</v>
      </c>
      <c r="AA134" s="6">
        <f t="shared" si="48"/>
        <v>0</v>
      </c>
      <c r="AB134" s="14">
        <f t="shared" si="49"/>
        <v>0</v>
      </c>
    </row>
    <row r="135" spans="1:28" x14ac:dyDescent="0.25">
      <c r="A135" s="5" t="s">
        <v>63</v>
      </c>
      <c r="B135" s="6"/>
      <c r="C135" s="6"/>
      <c r="D135" s="4"/>
      <c r="E135" s="6"/>
      <c r="F135" s="6"/>
      <c r="G135" s="4"/>
      <c r="H135" s="6"/>
      <c r="I135" s="6"/>
      <c r="J135" s="6"/>
      <c r="K135" s="6">
        <v>0</v>
      </c>
      <c r="L135" s="6">
        <v>1</v>
      </c>
      <c r="M135" s="13">
        <f t="shared" ref="M135:M144" si="50">L135/(L135+K135)</f>
        <v>1</v>
      </c>
      <c r="N135" s="6"/>
      <c r="O135" s="6"/>
      <c r="P135" s="6"/>
      <c r="Q135" s="6"/>
      <c r="R135" s="6"/>
      <c r="S135" s="6"/>
      <c r="T135" s="6">
        <v>1</v>
      </c>
      <c r="U135" s="6">
        <v>0</v>
      </c>
      <c r="V135" s="13">
        <f>U135/(U135+T135)</f>
        <v>0</v>
      </c>
      <c r="W135" s="6"/>
      <c r="X135" s="6"/>
      <c r="Y135" s="4"/>
      <c r="Z135" s="6">
        <f t="shared" si="47"/>
        <v>1</v>
      </c>
      <c r="AA135" s="6">
        <f t="shared" si="48"/>
        <v>1</v>
      </c>
      <c r="AB135" s="14">
        <f t="shared" si="49"/>
        <v>0.5</v>
      </c>
    </row>
    <row r="136" spans="1:28" x14ac:dyDescent="0.25">
      <c r="A136" s="5" t="s">
        <v>0</v>
      </c>
      <c r="B136" s="6">
        <v>1</v>
      </c>
      <c r="C136" s="6">
        <v>1</v>
      </c>
      <c r="D136" s="14">
        <f>C136/(C136+B136)</f>
        <v>0.5</v>
      </c>
      <c r="E136" s="6">
        <v>7</v>
      </c>
      <c r="F136" s="6">
        <v>0</v>
      </c>
      <c r="G136" s="14">
        <f>F136/(F136+E136)</f>
        <v>0</v>
      </c>
      <c r="H136" s="6">
        <v>26</v>
      </c>
      <c r="I136" s="6">
        <v>2</v>
      </c>
      <c r="J136" s="14">
        <f>I136/(I136+H136)</f>
        <v>7.1428571428571425E-2</v>
      </c>
      <c r="K136" s="6">
        <v>40</v>
      </c>
      <c r="L136" s="6">
        <v>6</v>
      </c>
      <c r="M136" s="14">
        <f t="shared" si="50"/>
        <v>0.13043478260869565</v>
      </c>
      <c r="N136" s="6">
        <v>82</v>
      </c>
      <c r="O136" s="6">
        <v>12</v>
      </c>
      <c r="P136" s="14">
        <f t="shared" ref="P136:P144" si="51">O136/(O136+N136)</f>
        <v>0.1276595744680851</v>
      </c>
      <c r="Q136" s="6">
        <v>81</v>
      </c>
      <c r="R136" s="6">
        <v>13</v>
      </c>
      <c r="S136" s="14">
        <f t="shared" ref="S136:S162" si="52">R136/(R136+Q136)</f>
        <v>0.13829787234042554</v>
      </c>
      <c r="T136" s="6">
        <v>19</v>
      </c>
      <c r="U136" s="6">
        <v>5</v>
      </c>
      <c r="V136" s="14">
        <f>U136/(U136+T136)</f>
        <v>0.20833333333333334</v>
      </c>
      <c r="W136" s="6"/>
      <c r="X136" s="6"/>
      <c r="Y136" s="4"/>
      <c r="Z136" s="6">
        <f t="shared" si="47"/>
        <v>256</v>
      </c>
      <c r="AA136" s="6">
        <f t="shared" si="48"/>
        <v>39</v>
      </c>
      <c r="AB136" s="14">
        <f t="shared" si="49"/>
        <v>0.13220338983050847</v>
      </c>
    </row>
    <row r="137" spans="1:28" x14ac:dyDescent="0.25">
      <c r="A137" s="5" t="s">
        <v>58</v>
      </c>
      <c r="B137" s="6"/>
      <c r="C137" s="6"/>
      <c r="D137" s="4"/>
      <c r="E137" s="6">
        <v>1</v>
      </c>
      <c r="F137" s="6">
        <v>0</v>
      </c>
      <c r="G137" s="14">
        <f>F137/(F137+E137)</f>
        <v>0</v>
      </c>
      <c r="H137" s="6">
        <v>0</v>
      </c>
      <c r="I137" s="6">
        <v>1</v>
      </c>
      <c r="J137" s="14">
        <f>I137/(I137+H137)</f>
        <v>1</v>
      </c>
      <c r="K137" s="6">
        <v>6</v>
      </c>
      <c r="L137" s="6">
        <v>0</v>
      </c>
      <c r="M137" s="14">
        <f t="shared" si="50"/>
        <v>0</v>
      </c>
      <c r="N137" s="6">
        <v>2</v>
      </c>
      <c r="O137" s="6">
        <v>3</v>
      </c>
      <c r="P137" s="14">
        <f t="shared" si="51"/>
        <v>0.6</v>
      </c>
      <c r="Q137" s="6">
        <v>6</v>
      </c>
      <c r="R137" s="6">
        <v>6</v>
      </c>
      <c r="S137" s="14">
        <f t="shared" si="52"/>
        <v>0.5</v>
      </c>
      <c r="T137" s="6">
        <v>1</v>
      </c>
      <c r="U137" s="6">
        <v>0</v>
      </c>
      <c r="V137" s="14">
        <f>U137/(U137+T137)</f>
        <v>0</v>
      </c>
      <c r="W137" s="6"/>
      <c r="X137" s="6"/>
      <c r="Y137" s="6"/>
      <c r="Z137" s="6">
        <f t="shared" si="47"/>
        <v>16</v>
      </c>
      <c r="AA137" s="6">
        <f t="shared" si="48"/>
        <v>10</v>
      </c>
      <c r="AB137" s="14">
        <f t="shared" si="49"/>
        <v>0.38461538461538464</v>
      </c>
    </row>
    <row r="138" spans="1:28" x14ac:dyDescent="0.25">
      <c r="A138" s="5" t="s">
        <v>1</v>
      </c>
      <c r="B138" s="6"/>
      <c r="C138" s="6"/>
      <c r="D138" s="4"/>
      <c r="E138" s="6">
        <v>1</v>
      </c>
      <c r="F138" s="6">
        <v>0</v>
      </c>
      <c r="G138" s="13">
        <f>F138/(F138+E138)</f>
        <v>0</v>
      </c>
      <c r="H138" s="6">
        <v>1</v>
      </c>
      <c r="I138" s="6">
        <v>0</v>
      </c>
      <c r="J138" s="13">
        <f>I138/(I138+H138)</f>
        <v>0</v>
      </c>
      <c r="K138" s="6">
        <v>4</v>
      </c>
      <c r="L138" s="6">
        <v>5</v>
      </c>
      <c r="M138" s="14">
        <f t="shared" si="50"/>
        <v>0.55555555555555558</v>
      </c>
      <c r="N138" s="6">
        <v>8</v>
      </c>
      <c r="O138" s="6">
        <v>3</v>
      </c>
      <c r="P138" s="14">
        <f t="shared" si="51"/>
        <v>0.27272727272727271</v>
      </c>
      <c r="Q138" s="6">
        <v>4</v>
      </c>
      <c r="R138" s="6">
        <v>3</v>
      </c>
      <c r="S138" s="14">
        <f t="shared" si="52"/>
        <v>0.42857142857142855</v>
      </c>
      <c r="T138" s="6">
        <v>3</v>
      </c>
      <c r="U138" s="6">
        <v>4</v>
      </c>
      <c r="V138" s="14">
        <f>U138/(U138+T138)</f>
        <v>0.5714285714285714</v>
      </c>
      <c r="W138" s="6">
        <v>1</v>
      </c>
      <c r="X138" s="6">
        <v>1</v>
      </c>
      <c r="Y138" s="13">
        <f>X138/(X138+W138)</f>
        <v>0.5</v>
      </c>
      <c r="Z138" s="6">
        <f t="shared" si="47"/>
        <v>22</v>
      </c>
      <c r="AA138" s="6">
        <f t="shared" si="48"/>
        <v>16</v>
      </c>
      <c r="AB138" s="14">
        <f t="shared" si="49"/>
        <v>0.42105263157894735</v>
      </c>
    </row>
    <row r="139" spans="1:28" x14ac:dyDescent="0.25">
      <c r="A139" s="5" t="s">
        <v>2</v>
      </c>
      <c r="B139" s="6"/>
      <c r="C139" s="6"/>
      <c r="D139" s="4"/>
      <c r="E139" s="6"/>
      <c r="F139" s="6"/>
      <c r="G139" s="4"/>
      <c r="H139" s="6"/>
      <c r="I139" s="6"/>
      <c r="J139" s="4"/>
      <c r="K139" s="6">
        <v>2</v>
      </c>
      <c r="L139" s="6">
        <v>0</v>
      </c>
      <c r="M139" s="14">
        <f t="shared" si="50"/>
        <v>0</v>
      </c>
      <c r="N139" s="6">
        <v>3</v>
      </c>
      <c r="O139" s="6">
        <v>0</v>
      </c>
      <c r="P139" s="14">
        <f t="shared" si="51"/>
        <v>0</v>
      </c>
      <c r="Q139" s="6">
        <v>1</v>
      </c>
      <c r="R139" s="6">
        <v>0</v>
      </c>
      <c r="S139" s="14">
        <f t="shared" si="52"/>
        <v>0</v>
      </c>
      <c r="T139" s="6">
        <v>1</v>
      </c>
      <c r="U139" s="6">
        <v>0</v>
      </c>
      <c r="V139" s="13">
        <f>U139/(U139+T139)</f>
        <v>0</v>
      </c>
      <c r="W139" s="6"/>
      <c r="X139" s="6"/>
      <c r="Y139" s="4"/>
      <c r="Z139" s="6">
        <f t="shared" si="47"/>
        <v>7</v>
      </c>
      <c r="AA139" s="6">
        <f t="shared" si="48"/>
        <v>0</v>
      </c>
      <c r="AB139" s="14">
        <f t="shared" si="49"/>
        <v>0</v>
      </c>
    </row>
    <row r="140" spans="1:28" x14ac:dyDescent="0.25">
      <c r="A140" s="5" t="s">
        <v>3</v>
      </c>
      <c r="B140" s="6"/>
      <c r="C140" s="6"/>
      <c r="D140" s="4"/>
      <c r="E140" s="6"/>
      <c r="F140" s="6"/>
      <c r="G140" s="4"/>
      <c r="H140" s="6"/>
      <c r="I140" s="6"/>
      <c r="J140" s="6"/>
      <c r="K140" s="6">
        <v>1</v>
      </c>
      <c r="L140" s="6">
        <v>0</v>
      </c>
      <c r="M140" s="14">
        <f t="shared" si="50"/>
        <v>0</v>
      </c>
      <c r="N140" s="6">
        <v>2</v>
      </c>
      <c r="O140" s="6">
        <v>3</v>
      </c>
      <c r="P140" s="14">
        <f t="shared" si="51"/>
        <v>0.6</v>
      </c>
      <c r="Q140" s="6">
        <v>4</v>
      </c>
      <c r="R140" s="6">
        <v>4</v>
      </c>
      <c r="S140" s="14">
        <f t="shared" si="52"/>
        <v>0.5</v>
      </c>
      <c r="T140" s="6"/>
      <c r="U140" s="6"/>
      <c r="V140" s="6"/>
      <c r="W140" s="6"/>
      <c r="X140" s="6"/>
      <c r="Y140" s="4"/>
      <c r="Z140" s="6">
        <f t="shared" si="47"/>
        <v>7</v>
      </c>
      <c r="AA140" s="6">
        <f t="shared" si="48"/>
        <v>7</v>
      </c>
      <c r="AB140" s="14">
        <f t="shared" si="49"/>
        <v>0.5</v>
      </c>
    </row>
    <row r="141" spans="1:28" x14ac:dyDescent="0.25">
      <c r="A141" s="5" t="s">
        <v>4</v>
      </c>
      <c r="B141" s="6"/>
      <c r="C141" s="6"/>
      <c r="D141" s="6"/>
      <c r="E141" s="6"/>
      <c r="F141" s="6"/>
      <c r="G141" s="6"/>
      <c r="H141" s="6">
        <v>11</v>
      </c>
      <c r="I141" s="6">
        <v>4</v>
      </c>
      <c r="J141" s="14">
        <f>I141/(I141+H141)</f>
        <v>0.26666666666666666</v>
      </c>
      <c r="K141" s="6">
        <v>21</v>
      </c>
      <c r="L141" s="6">
        <v>11</v>
      </c>
      <c r="M141" s="14">
        <f t="shared" si="50"/>
        <v>0.34375</v>
      </c>
      <c r="N141" s="6">
        <v>35</v>
      </c>
      <c r="O141" s="6">
        <v>15</v>
      </c>
      <c r="P141" s="14">
        <f t="shared" si="51"/>
        <v>0.3</v>
      </c>
      <c r="Q141" s="6">
        <v>19</v>
      </c>
      <c r="R141" s="6">
        <v>20</v>
      </c>
      <c r="S141" s="14">
        <f t="shared" si="52"/>
        <v>0.51282051282051277</v>
      </c>
      <c r="T141" s="6">
        <v>6</v>
      </c>
      <c r="U141" s="6">
        <v>6</v>
      </c>
      <c r="V141" s="14">
        <f>U141/(U141+T141)</f>
        <v>0.5</v>
      </c>
      <c r="W141" s="6"/>
      <c r="X141" s="6"/>
      <c r="Y141" s="4"/>
      <c r="Z141" s="6">
        <f t="shared" si="47"/>
        <v>92</v>
      </c>
      <c r="AA141" s="6">
        <f t="shared" si="48"/>
        <v>56</v>
      </c>
      <c r="AB141" s="14">
        <f t="shared" si="49"/>
        <v>0.3783783783783784</v>
      </c>
    </row>
    <row r="142" spans="1:28" x14ac:dyDescent="0.25">
      <c r="A142" s="5" t="s">
        <v>5</v>
      </c>
      <c r="B142" s="6">
        <v>1</v>
      </c>
      <c r="C142" s="6">
        <v>0</v>
      </c>
      <c r="D142" s="14">
        <f>C142/(C142+B142)</f>
        <v>0</v>
      </c>
      <c r="E142" s="6">
        <v>2</v>
      </c>
      <c r="F142" s="6">
        <v>1</v>
      </c>
      <c r="G142" s="14">
        <f>F142/(F142+E142)</f>
        <v>0.33333333333333331</v>
      </c>
      <c r="H142" s="6">
        <v>6</v>
      </c>
      <c r="I142" s="6">
        <v>8</v>
      </c>
      <c r="J142" s="14">
        <f>I142/(I142+H142)</f>
        <v>0.5714285714285714</v>
      </c>
      <c r="K142" s="6">
        <v>23</v>
      </c>
      <c r="L142" s="6">
        <v>26</v>
      </c>
      <c r="M142" s="14">
        <f t="shared" si="50"/>
        <v>0.53061224489795922</v>
      </c>
      <c r="N142" s="6">
        <v>47</v>
      </c>
      <c r="O142" s="6">
        <v>64</v>
      </c>
      <c r="P142" s="14">
        <f t="shared" si="51"/>
        <v>0.57657657657657657</v>
      </c>
      <c r="Q142" s="6">
        <v>66</v>
      </c>
      <c r="R142" s="6">
        <v>64</v>
      </c>
      <c r="S142" s="14">
        <f t="shared" si="52"/>
        <v>0.49230769230769234</v>
      </c>
      <c r="T142" s="6">
        <v>20</v>
      </c>
      <c r="U142" s="6">
        <v>23</v>
      </c>
      <c r="V142" s="14">
        <f>U142/(U142+T142)</f>
        <v>0.53488372093023251</v>
      </c>
      <c r="W142" s="6"/>
      <c r="X142" s="6"/>
      <c r="Y142" s="6"/>
      <c r="Z142" s="6">
        <f t="shared" si="47"/>
        <v>165</v>
      </c>
      <c r="AA142" s="6">
        <f t="shared" si="48"/>
        <v>186</v>
      </c>
      <c r="AB142" s="14">
        <f t="shared" si="49"/>
        <v>0.52991452991452992</v>
      </c>
    </row>
    <row r="143" spans="1:28" x14ac:dyDescent="0.25">
      <c r="A143" s="5" t="s">
        <v>6</v>
      </c>
      <c r="B143" s="6">
        <v>1</v>
      </c>
      <c r="C143" s="6">
        <v>0</v>
      </c>
      <c r="D143" s="14">
        <f>C143/(C143+B143)</f>
        <v>0</v>
      </c>
      <c r="E143" s="6">
        <v>0</v>
      </c>
      <c r="F143" s="6">
        <v>1</v>
      </c>
      <c r="G143" s="14">
        <f>F143/(F143+E143)</f>
        <v>1</v>
      </c>
      <c r="H143" s="6">
        <v>3</v>
      </c>
      <c r="I143" s="6">
        <v>1</v>
      </c>
      <c r="J143" s="14">
        <f>I143/(I143+H143)</f>
        <v>0.25</v>
      </c>
      <c r="K143" s="6">
        <v>17</v>
      </c>
      <c r="L143" s="6">
        <v>7</v>
      </c>
      <c r="M143" s="14">
        <f t="shared" si="50"/>
        <v>0.29166666666666669</v>
      </c>
      <c r="N143" s="6">
        <v>22</v>
      </c>
      <c r="O143" s="6">
        <v>10</v>
      </c>
      <c r="P143" s="14">
        <f t="shared" si="51"/>
        <v>0.3125</v>
      </c>
      <c r="Q143" s="6">
        <v>14</v>
      </c>
      <c r="R143" s="6">
        <v>12</v>
      </c>
      <c r="S143" s="14">
        <f t="shared" si="52"/>
        <v>0.46153846153846156</v>
      </c>
      <c r="T143" s="6">
        <v>8</v>
      </c>
      <c r="U143" s="6">
        <v>6</v>
      </c>
      <c r="V143" s="14">
        <f>U143/(U143+T143)</f>
        <v>0.42857142857142855</v>
      </c>
      <c r="W143" s="6">
        <v>0</v>
      </c>
      <c r="X143" s="6">
        <v>2</v>
      </c>
      <c r="Y143" s="14">
        <f>X143/(X143+W143)</f>
        <v>1</v>
      </c>
      <c r="Z143" s="6">
        <f t="shared" si="47"/>
        <v>65</v>
      </c>
      <c r="AA143" s="6">
        <f t="shared" si="48"/>
        <v>39</v>
      </c>
      <c r="AB143" s="14">
        <f t="shared" si="49"/>
        <v>0.375</v>
      </c>
    </row>
    <row r="144" spans="1:28" x14ac:dyDescent="0.25">
      <c r="A144" s="5" t="s">
        <v>7</v>
      </c>
      <c r="B144" s="6">
        <v>2</v>
      </c>
      <c r="C144" s="6">
        <v>0</v>
      </c>
      <c r="D144" s="13">
        <f>C144/(C144+B144)</f>
        <v>0</v>
      </c>
      <c r="E144" s="6">
        <v>3</v>
      </c>
      <c r="F144" s="6">
        <v>1</v>
      </c>
      <c r="G144" s="13">
        <f>F144/(F144+E144)</f>
        <v>0.25</v>
      </c>
      <c r="H144" s="6">
        <v>6</v>
      </c>
      <c r="I144" s="6">
        <v>3</v>
      </c>
      <c r="J144" s="13">
        <f>I144/(I144+H144)</f>
        <v>0.33333333333333331</v>
      </c>
      <c r="K144" s="6">
        <v>16</v>
      </c>
      <c r="L144" s="6">
        <v>7</v>
      </c>
      <c r="M144" s="13">
        <f t="shared" si="50"/>
        <v>0.30434782608695654</v>
      </c>
      <c r="N144" s="6">
        <v>24</v>
      </c>
      <c r="O144" s="6">
        <v>18</v>
      </c>
      <c r="P144" s="13">
        <f t="shared" si="51"/>
        <v>0.42857142857142855</v>
      </c>
      <c r="Q144" s="6">
        <v>17</v>
      </c>
      <c r="R144" s="6">
        <v>22</v>
      </c>
      <c r="S144" s="14">
        <f t="shared" si="52"/>
        <v>0.5641025641025641</v>
      </c>
      <c r="T144" s="6">
        <v>9</v>
      </c>
      <c r="U144" s="6">
        <v>6</v>
      </c>
      <c r="V144" s="13">
        <f>U144/(U144+T144)</f>
        <v>0.4</v>
      </c>
      <c r="W144" s="6">
        <v>0</v>
      </c>
      <c r="X144" s="6">
        <v>1</v>
      </c>
      <c r="Y144" s="14">
        <f>X144/(X144+W144)</f>
        <v>1</v>
      </c>
      <c r="Z144" s="6">
        <f t="shared" si="47"/>
        <v>77</v>
      </c>
      <c r="AA144" s="6">
        <f t="shared" si="48"/>
        <v>58</v>
      </c>
      <c r="AB144" s="14">
        <f t="shared" si="49"/>
        <v>0.42962962962962964</v>
      </c>
    </row>
    <row r="145" spans="1:28" x14ac:dyDescent="0.25">
      <c r="A145" s="5" t="s">
        <v>8</v>
      </c>
      <c r="B145" s="6"/>
      <c r="C145" s="6"/>
      <c r="D145" s="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>
        <v>1</v>
      </c>
      <c r="R145" s="6">
        <v>0</v>
      </c>
      <c r="S145" s="14">
        <f t="shared" si="52"/>
        <v>0</v>
      </c>
      <c r="T145" s="6"/>
      <c r="U145" s="6"/>
      <c r="V145" s="6"/>
      <c r="W145" s="6">
        <v>0</v>
      </c>
      <c r="X145" s="6">
        <v>1</v>
      </c>
      <c r="Y145" s="14">
        <f>X145/(X145+W145)</f>
        <v>1</v>
      </c>
      <c r="Z145" s="6">
        <f t="shared" si="47"/>
        <v>1</v>
      </c>
      <c r="AA145" s="6">
        <f t="shared" si="48"/>
        <v>1</v>
      </c>
      <c r="AB145" s="14">
        <f t="shared" si="49"/>
        <v>0.5</v>
      </c>
    </row>
    <row r="146" spans="1:28" x14ac:dyDescent="0.25">
      <c r="A146" s="5" t="s">
        <v>9</v>
      </c>
      <c r="B146" s="6"/>
      <c r="C146" s="6"/>
      <c r="D146" s="6"/>
      <c r="E146" s="6">
        <v>1</v>
      </c>
      <c r="F146" s="6">
        <v>0</v>
      </c>
      <c r="G146" s="14">
        <f>F146/(F146+E146)</f>
        <v>0</v>
      </c>
      <c r="H146" s="6">
        <v>0</v>
      </c>
      <c r="I146" s="6">
        <v>3</v>
      </c>
      <c r="J146" s="14">
        <f t="shared" ref="J146:J152" si="53">I146/(I146+H146)</f>
        <v>1</v>
      </c>
      <c r="K146" s="6">
        <v>11</v>
      </c>
      <c r="L146" s="6">
        <v>8</v>
      </c>
      <c r="M146" s="14">
        <f>L146/(L146+K146)</f>
        <v>0.42105263157894735</v>
      </c>
      <c r="N146" s="6">
        <v>15</v>
      </c>
      <c r="O146" s="6">
        <v>20</v>
      </c>
      <c r="P146" s="14">
        <f t="shared" ref="P146:P165" si="54">O146/(O146+N146)</f>
        <v>0.5714285714285714</v>
      </c>
      <c r="Q146" s="6">
        <v>16</v>
      </c>
      <c r="R146" s="6">
        <v>20</v>
      </c>
      <c r="S146" s="14">
        <f t="shared" si="52"/>
        <v>0.55555555555555558</v>
      </c>
      <c r="T146" s="6">
        <v>7</v>
      </c>
      <c r="U146" s="6">
        <v>5</v>
      </c>
      <c r="V146" s="14">
        <f>U146/(U146+T146)</f>
        <v>0.41666666666666669</v>
      </c>
      <c r="W146" s="6">
        <v>0</v>
      </c>
      <c r="X146" s="6">
        <v>1</v>
      </c>
      <c r="Y146" s="14">
        <f>X146/(X146+W146)</f>
        <v>1</v>
      </c>
      <c r="Z146" s="6">
        <f t="shared" si="47"/>
        <v>50</v>
      </c>
      <c r="AA146" s="6">
        <f t="shared" si="48"/>
        <v>57</v>
      </c>
      <c r="AB146" s="14">
        <f t="shared" si="49"/>
        <v>0.53271028037383172</v>
      </c>
    </row>
    <row r="147" spans="1:28" x14ac:dyDescent="0.25">
      <c r="A147" s="5" t="s">
        <v>10</v>
      </c>
      <c r="B147" s="6">
        <v>3</v>
      </c>
      <c r="C147" s="6">
        <v>1</v>
      </c>
      <c r="D147" s="14">
        <f>C147/(C147+B147)</f>
        <v>0.25</v>
      </c>
      <c r="E147" s="6">
        <v>12</v>
      </c>
      <c r="F147" s="6">
        <v>0</v>
      </c>
      <c r="G147" s="13">
        <f>F147/(F147+E147)</f>
        <v>0</v>
      </c>
      <c r="H147" s="6">
        <v>20</v>
      </c>
      <c r="I147" s="6">
        <v>2</v>
      </c>
      <c r="J147" s="14">
        <f t="shared" si="53"/>
        <v>9.0909090909090912E-2</v>
      </c>
      <c r="K147" s="6">
        <v>109</v>
      </c>
      <c r="L147" s="6">
        <v>10</v>
      </c>
      <c r="M147" s="14">
        <f>L147/(L147+K147)</f>
        <v>8.4033613445378158E-2</v>
      </c>
      <c r="N147" s="6">
        <v>142</v>
      </c>
      <c r="O147" s="6">
        <v>34</v>
      </c>
      <c r="P147" s="14">
        <f t="shared" si="54"/>
        <v>0.19318181818181818</v>
      </c>
      <c r="Q147" s="6">
        <v>86</v>
      </c>
      <c r="R147" s="6">
        <v>47</v>
      </c>
      <c r="S147" s="14">
        <f t="shared" si="52"/>
        <v>0.35338345864661652</v>
      </c>
      <c r="T147" s="6">
        <v>8</v>
      </c>
      <c r="U147" s="6">
        <v>27</v>
      </c>
      <c r="V147" s="14">
        <f>U147/(U147+T147)</f>
        <v>0.77142857142857146</v>
      </c>
      <c r="W147" s="6">
        <v>1</v>
      </c>
      <c r="X147" s="6">
        <v>0</v>
      </c>
      <c r="Y147" s="13">
        <f>X147/(X147+W147)</f>
        <v>0</v>
      </c>
      <c r="Z147" s="6">
        <f t="shared" si="47"/>
        <v>381</v>
      </c>
      <c r="AA147" s="6">
        <f t="shared" si="48"/>
        <v>121</v>
      </c>
      <c r="AB147" s="14">
        <f t="shared" si="49"/>
        <v>0.24103585657370519</v>
      </c>
    </row>
    <row r="148" spans="1:28" x14ac:dyDescent="0.25">
      <c r="A148" s="5" t="s">
        <v>11</v>
      </c>
      <c r="B148" s="6">
        <v>2</v>
      </c>
      <c r="C148" s="6">
        <v>2</v>
      </c>
      <c r="D148" s="13">
        <f>C148/(C148+B148)</f>
        <v>0.5</v>
      </c>
      <c r="E148" s="6"/>
      <c r="F148" s="6"/>
      <c r="G148" s="4"/>
      <c r="H148" s="6">
        <v>5</v>
      </c>
      <c r="I148" s="6">
        <v>2</v>
      </c>
      <c r="J148" s="14">
        <f t="shared" si="53"/>
        <v>0.2857142857142857</v>
      </c>
      <c r="K148" s="6">
        <v>24</v>
      </c>
      <c r="L148" s="6">
        <v>9</v>
      </c>
      <c r="M148" s="14">
        <f>L148/(L148+K148)</f>
        <v>0.27272727272727271</v>
      </c>
      <c r="N148" s="6">
        <v>33</v>
      </c>
      <c r="O148" s="6">
        <v>9</v>
      </c>
      <c r="P148" s="14">
        <f t="shared" si="54"/>
        <v>0.21428571428571427</v>
      </c>
      <c r="Q148" s="6">
        <v>30</v>
      </c>
      <c r="R148" s="6">
        <v>13</v>
      </c>
      <c r="S148" s="14">
        <f t="shared" si="52"/>
        <v>0.30232558139534882</v>
      </c>
      <c r="T148" s="6">
        <v>9</v>
      </c>
      <c r="U148" s="6">
        <v>4</v>
      </c>
      <c r="V148" s="14">
        <f>U148/(U148+T148)</f>
        <v>0.30769230769230771</v>
      </c>
      <c r="W148" s="6"/>
      <c r="X148" s="6"/>
      <c r="Y148" s="4"/>
      <c r="Z148" s="6">
        <f t="shared" si="47"/>
        <v>103</v>
      </c>
      <c r="AA148" s="6">
        <f t="shared" si="48"/>
        <v>39</v>
      </c>
      <c r="AB148" s="14">
        <f t="shared" si="49"/>
        <v>0.27464788732394368</v>
      </c>
    </row>
    <row r="149" spans="1:28" x14ac:dyDescent="0.25">
      <c r="A149" s="5" t="s">
        <v>12</v>
      </c>
      <c r="B149" s="6"/>
      <c r="C149" s="6"/>
      <c r="D149" s="6"/>
      <c r="E149" s="6"/>
      <c r="F149" s="6"/>
      <c r="G149" s="4"/>
      <c r="H149" s="6">
        <v>1</v>
      </c>
      <c r="I149" s="6">
        <v>1</v>
      </c>
      <c r="J149" s="14">
        <f t="shared" si="53"/>
        <v>0.5</v>
      </c>
      <c r="K149" s="6">
        <v>1</v>
      </c>
      <c r="L149" s="6">
        <v>1</v>
      </c>
      <c r="M149" s="13">
        <f>L149/(L149+K149)</f>
        <v>0.5</v>
      </c>
      <c r="N149" s="6">
        <v>1</v>
      </c>
      <c r="O149" s="6">
        <v>3</v>
      </c>
      <c r="P149" s="14">
        <f t="shared" si="54"/>
        <v>0.75</v>
      </c>
      <c r="Q149" s="6">
        <v>1</v>
      </c>
      <c r="R149" s="6">
        <v>0</v>
      </c>
      <c r="S149" s="14">
        <f t="shared" si="52"/>
        <v>0</v>
      </c>
      <c r="T149" s="6">
        <v>1</v>
      </c>
      <c r="U149" s="6">
        <v>0</v>
      </c>
      <c r="V149" s="14">
        <f>U149/(U149+T149)</f>
        <v>0</v>
      </c>
      <c r="W149" s="6"/>
      <c r="X149" s="6"/>
      <c r="Y149" s="4"/>
      <c r="Z149" s="6">
        <f t="shared" si="47"/>
        <v>5</v>
      </c>
      <c r="AA149" s="6">
        <f t="shared" si="48"/>
        <v>5</v>
      </c>
      <c r="AB149" s="14">
        <f t="shared" si="49"/>
        <v>0.5</v>
      </c>
    </row>
    <row r="150" spans="1:28" x14ac:dyDescent="0.25">
      <c r="A150" s="5" t="s">
        <v>13</v>
      </c>
      <c r="B150" s="6">
        <v>0</v>
      </c>
      <c r="C150" s="6">
        <v>1</v>
      </c>
      <c r="D150" s="13">
        <f>C150/(C150+B150)</f>
        <v>1</v>
      </c>
      <c r="E150" s="6"/>
      <c r="F150" s="6"/>
      <c r="G150" s="4"/>
      <c r="H150" s="6">
        <v>2</v>
      </c>
      <c r="I150" s="6">
        <v>0</v>
      </c>
      <c r="J150" s="14">
        <f t="shared" si="53"/>
        <v>0</v>
      </c>
      <c r="K150" s="6"/>
      <c r="L150" s="6"/>
      <c r="M150" s="6"/>
      <c r="N150" s="6">
        <v>3</v>
      </c>
      <c r="O150" s="6">
        <v>1</v>
      </c>
      <c r="P150" s="14">
        <f t="shared" si="54"/>
        <v>0.25</v>
      </c>
      <c r="Q150" s="6">
        <v>2</v>
      </c>
      <c r="R150" s="6">
        <v>2</v>
      </c>
      <c r="S150" s="14">
        <f t="shared" si="52"/>
        <v>0.5</v>
      </c>
      <c r="T150" s="6">
        <v>0</v>
      </c>
      <c r="U150" s="6">
        <v>2</v>
      </c>
      <c r="V150" s="13">
        <f>U150/(U150+T150)</f>
        <v>1</v>
      </c>
      <c r="W150" s="6"/>
      <c r="X150" s="6"/>
      <c r="Y150" s="4"/>
      <c r="Z150" s="6">
        <f t="shared" si="47"/>
        <v>7</v>
      </c>
      <c r="AA150" s="6">
        <f t="shared" si="48"/>
        <v>6</v>
      </c>
      <c r="AB150" s="14">
        <f t="shared" si="49"/>
        <v>0.46153846153846156</v>
      </c>
    </row>
    <row r="151" spans="1:28" x14ac:dyDescent="0.25">
      <c r="A151" s="5" t="s">
        <v>59</v>
      </c>
      <c r="B151" s="6"/>
      <c r="C151" s="6"/>
      <c r="D151" s="4"/>
      <c r="E151" s="6"/>
      <c r="F151" s="6"/>
      <c r="G151" s="4"/>
      <c r="H151" s="6">
        <v>1</v>
      </c>
      <c r="I151" s="6">
        <v>0</v>
      </c>
      <c r="J151" s="13">
        <f t="shared" si="53"/>
        <v>0</v>
      </c>
      <c r="K151" s="6"/>
      <c r="L151" s="6"/>
      <c r="M151" s="4"/>
      <c r="N151" s="6">
        <v>1</v>
      </c>
      <c r="O151" s="6">
        <v>1</v>
      </c>
      <c r="P151" s="14">
        <f t="shared" si="54"/>
        <v>0.5</v>
      </c>
      <c r="Q151" s="6">
        <v>1</v>
      </c>
      <c r="R151" s="6">
        <v>3</v>
      </c>
      <c r="S151" s="14">
        <f t="shared" si="52"/>
        <v>0.75</v>
      </c>
      <c r="T151" s="6"/>
      <c r="U151" s="6"/>
      <c r="V151" s="6"/>
      <c r="W151" s="6"/>
      <c r="X151" s="6"/>
      <c r="Y151" s="4"/>
      <c r="Z151" s="6">
        <f t="shared" si="47"/>
        <v>3</v>
      </c>
      <c r="AA151" s="6">
        <f t="shared" si="48"/>
        <v>4</v>
      </c>
      <c r="AB151" s="14">
        <f t="shared" si="49"/>
        <v>0.5714285714285714</v>
      </c>
    </row>
    <row r="152" spans="1:28" x14ac:dyDescent="0.25">
      <c r="A152" s="5" t="s">
        <v>14</v>
      </c>
      <c r="B152" s="6"/>
      <c r="C152" s="6"/>
      <c r="D152" s="4"/>
      <c r="E152" s="6"/>
      <c r="F152" s="6"/>
      <c r="G152" s="4"/>
      <c r="H152" s="6">
        <v>1</v>
      </c>
      <c r="I152" s="6">
        <v>0</v>
      </c>
      <c r="J152" s="13">
        <f t="shared" si="53"/>
        <v>0</v>
      </c>
      <c r="K152" s="6">
        <v>1</v>
      </c>
      <c r="L152" s="6">
        <v>0</v>
      </c>
      <c r="M152" s="14">
        <f>L152/(L152+K152)</f>
        <v>0</v>
      </c>
      <c r="N152" s="6">
        <v>1</v>
      </c>
      <c r="O152" s="6">
        <v>0</v>
      </c>
      <c r="P152" s="14">
        <f t="shared" si="54"/>
        <v>0</v>
      </c>
      <c r="Q152" s="6">
        <v>2</v>
      </c>
      <c r="R152" s="6">
        <v>0</v>
      </c>
      <c r="S152" s="14">
        <f t="shared" si="52"/>
        <v>0</v>
      </c>
      <c r="T152" s="6"/>
      <c r="U152" s="6"/>
      <c r="V152" s="4"/>
      <c r="W152" s="6"/>
      <c r="X152" s="6"/>
      <c r="Y152" s="4"/>
      <c r="Z152" s="6">
        <f t="shared" si="47"/>
        <v>5</v>
      </c>
      <c r="AA152" s="6">
        <f t="shared" si="48"/>
        <v>0</v>
      </c>
      <c r="AB152" s="14">
        <f t="shared" si="49"/>
        <v>0</v>
      </c>
    </row>
    <row r="153" spans="1:28" x14ac:dyDescent="0.25">
      <c r="A153" s="5" t="s">
        <v>15</v>
      </c>
      <c r="B153" s="6"/>
      <c r="C153" s="6"/>
      <c r="D153" s="6"/>
      <c r="E153" s="6"/>
      <c r="F153" s="6"/>
      <c r="G153" s="4"/>
      <c r="H153" s="6"/>
      <c r="I153" s="6"/>
      <c r="J153" s="6"/>
      <c r="K153" s="6"/>
      <c r="L153" s="6"/>
      <c r="M153" s="6"/>
      <c r="N153" s="6">
        <v>0</v>
      </c>
      <c r="O153" s="6">
        <v>1</v>
      </c>
      <c r="P153" s="14">
        <f t="shared" si="54"/>
        <v>1</v>
      </c>
      <c r="Q153" s="6">
        <v>1</v>
      </c>
      <c r="R153" s="6">
        <v>2</v>
      </c>
      <c r="S153" s="14">
        <f t="shared" si="52"/>
        <v>0.66666666666666663</v>
      </c>
      <c r="T153" s="6">
        <v>0</v>
      </c>
      <c r="U153" s="6">
        <v>1</v>
      </c>
      <c r="V153" s="14">
        <f>U153/(U153+T153)</f>
        <v>1</v>
      </c>
      <c r="W153" s="6"/>
      <c r="X153" s="6"/>
      <c r="Y153" s="6"/>
      <c r="Z153" s="6">
        <f t="shared" si="47"/>
        <v>1</v>
      </c>
      <c r="AA153" s="6">
        <f t="shared" si="48"/>
        <v>4</v>
      </c>
      <c r="AB153" s="14">
        <f t="shared" si="49"/>
        <v>0.8</v>
      </c>
    </row>
    <row r="154" spans="1:28" x14ac:dyDescent="0.25">
      <c r="A154" s="5" t="s">
        <v>16</v>
      </c>
      <c r="B154" s="6"/>
      <c r="C154" s="6"/>
      <c r="D154" s="6"/>
      <c r="E154" s="6"/>
      <c r="F154" s="6"/>
      <c r="G154" s="6"/>
      <c r="H154" s="6"/>
      <c r="I154" s="6"/>
      <c r="J154" s="6"/>
      <c r="K154" s="6">
        <v>2</v>
      </c>
      <c r="L154" s="6">
        <v>0</v>
      </c>
      <c r="M154" s="14">
        <f t="shared" ref="M154:M165" si="55">L154/(L154+K154)</f>
        <v>0</v>
      </c>
      <c r="N154" s="6">
        <v>3</v>
      </c>
      <c r="O154" s="6">
        <v>1</v>
      </c>
      <c r="P154" s="14">
        <f t="shared" si="54"/>
        <v>0.25</v>
      </c>
      <c r="Q154" s="6">
        <v>0</v>
      </c>
      <c r="R154" s="6">
        <v>2</v>
      </c>
      <c r="S154" s="14">
        <f t="shared" si="52"/>
        <v>1</v>
      </c>
      <c r="T154" s="6"/>
      <c r="U154" s="6"/>
      <c r="V154" s="6"/>
      <c r="W154" s="6"/>
      <c r="X154" s="6"/>
      <c r="Y154" s="4"/>
      <c r="Z154" s="6">
        <f t="shared" si="47"/>
        <v>5</v>
      </c>
      <c r="AA154" s="6">
        <f t="shared" si="48"/>
        <v>3</v>
      </c>
      <c r="AB154" s="14">
        <f t="shared" si="49"/>
        <v>0.375</v>
      </c>
    </row>
    <row r="155" spans="1:28" x14ac:dyDescent="0.25">
      <c r="A155" s="5" t="s">
        <v>17</v>
      </c>
      <c r="B155" s="6">
        <v>2</v>
      </c>
      <c r="C155" s="6">
        <v>0</v>
      </c>
      <c r="D155" s="13">
        <f>C155/(C155+B155)</f>
        <v>0</v>
      </c>
      <c r="E155" s="6"/>
      <c r="F155" s="6"/>
      <c r="G155" s="6"/>
      <c r="H155" s="6">
        <v>2</v>
      </c>
      <c r="I155" s="6">
        <v>0</v>
      </c>
      <c r="J155" s="14">
        <f>I155/(I155+H155)</f>
        <v>0</v>
      </c>
      <c r="K155" s="6">
        <v>1</v>
      </c>
      <c r="L155" s="6">
        <v>1</v>
      </c>
      <c r="M155" s="14">
        <f t="shared" si="55"/>
        <v>0.5</v>
      </c>
      <c r="N155" s="6">
        <v>2</v>
      </c>
      <c r="O155" s="6">
        <v>2</v>
      </c>
      <c r="P155" s="14">
        <f t="shared" si="54"/>
        <v>0.5</v>
      </c>
      <c r="Q155" s="6">
        <v>1</v>
      </c>
      <c r="R155" s="6">
        <v>1</v>
      </c>
      <c r="S155" s="14">
        <f t="shared" si="52"/>
        <v>0.5</v>
      </c>
      <c r="T155" s="6">
        <v>0</v>
      </c>
      <c r="U155" s="6">
        <v>1</v>
      </c>
      <c r="V155" s="14">
        <f>U155/(U155+T155)</f>
        <v>1</v>
      </c>
      <c r="W155" s="6">
        <v>1</v>
      </c>
      <c r="X155" s="6">
        <v>0</v>
      </c>
      <c r="Y155" s="13">
        <f>X155/(X155+W155)</f>
        <v>0</v>
      </c>
      <c r="Z155" s="6">
        <f t="shared" si="47"/>
        <v>9</v>
      </c>
      <c r="AA155" s="6">
        <f t="shared" si="48"/>
        <v>5</v>
      </c>
      <c r="AB155" s="14">
        <f t="shared" si="49"/>
        <v>0.35714285714285715</v>
      </c>
    </row>
    <row r="156" spans="1:28" x14ac:dyDescent="0.25">
      <c r="A156" s="5" t="s">
        <v>18</v>
      </c>
      <c r="B156" s="6">
        <v>3</v>
      </c>
      <c r="C156" s="6">
        <v>0</v>
      </c>
      <c r="D156" s="13">
        <f>C156/(C156+B156)</f>
        <v>0</v>
      </c>
      <c r="E156" s="6">
        <v>9</v>
      </c>
      <c r="F156" s="6">
        <v>3</v>
      </c>
      <c r="G156" s="14">
        <f>F156/(F156+E156)</f>
        <v>0.25</v>
      </c>
      <c r="H156" s="6">
        <v>17</v>
      </c>
      <c r="I156" s="6">
        <v>11</v>
      </c>
      <c r="J156" s="13">
        <f>I156/(I156+H156)</f>
        <v>0.39285714285714285</v>
      </c>
      <c r="K156" s="6">
        <v>57</v>
      </c>
      <c r="L156" s="6">
        <v>18</v>
      </c>
      <c r="M156" s="14">
        <f t="shared" si="55"/>
        <v>0.24</v>
      </c>
      <c r="N156" s="6">
        <v>75</v>
      </c>
      <c r="O156" s="6">
        <v>26</v>
      </c>
      <c r="P156" s="14">
        <f t="shared" si="54"/>
        <v>0.25742574257425743</v>
      </c>
      <c r="Q156" s="6">
        <v>47</v>
      </c>
      <c r="R156" s="6">
        <v>25</v>
      </c>
      <c r="S156" s="14">
        <f t="shared" si="52"/>
        <v>0.34722222222222221</v>
      </c>
      <c r="T156" s="6">
        <v>13</v>
      </c>
      <c r="U156" s="6">
        <v>1</v>
      </c>
      <c r="V156" s="13">
        <f>U156/(U156+T156)</f>
        <v>7.1428571428571425E-2</v>
      </c>
      <c r="W156" s="6"/>
      <c r="X156" s="6"/>
      <c r="Y156" s="4"/>
      <c r="Z156" s="6">
        <f t="shared" si="47"/>
        <v>221</v>
      </c>
      <c r="AA156" s="6">
        <f t="shared" si="48"/>
        <v>84</v>
      </c>
      <c r="AB156" s="14">
        <f t="shared" si="49"/>
        <v>0.27540983606557379</v>
      </c>
    </row>
    <row r="157" spans="1:28" x14ac:dyDescent="0.25">
      <c r="A157" s="5" t="s">
        <v>19</v>
      </c>
      <c r="B157" s="6"/>
      <c r="C157" s="6"/>
      <c r="D157" s="6"/>
      <c r="E157" s="6">
        <v>1</v>
      </c>
      <c r="F157" s="6">
        <v>0</v>
      </c>
      <c r="G157" s="13">
        <f>F157/(F157+E157)</f>
        <v>0</v>
      </c>
      <c r="H157" s="6">
        <v>1</v>
      </c>
      <c r="I157" s="6">
        <v>0</v>
      </c>
      <c r="J157" s="14">
        <f>I157/(I157+H157)</f>
        <v>0</v>
      </c>
      <c r="K157" s="6">
        <v>7</v>
      </c>
      <c r="L157" s="6">
        <v>2</v>
      </c>
      <c r="M157" s="14">
        <f t="shared" si="55"/>
        <v>0.22222222222222221</v>
      </c>
      <c r="N157" s="6">
        <v>21</v>
      </c>
      <c r="O157" s="6">
        <v>16</v>
      </c>
      <c r="P157" s="14">
        <f t="shared" si="54"/>
        <v>0.43243243243243246</v>
      </c>
      <c r="Q157" s="6">
        <v>30</v>
      </c>
      <c r="R157" s="6">
        <v>10</v>
      </c>
      <c r="S157" s="14">
        <f t="shared" si="52"/>
        <v>0.25</v>
      </c>
      <c r="T157" s="6">
        <v>5</v>
      </c>
      <c r="U157" s="6">
        <v>9</v>
      </c>
      <c r="V157" s="14">
        <f>U157/(U157+T157)</f>
        <v>0.6428571428571429</v>
      </c>
      <c r="W157" s="6"/>
      <c r="X157" s="6"/>
      <c r="Y157" s="6"/>
      <c r="Z157" s="6">
        <f t="shared" si="47"/>
        <v>65</v>
      </c>
      <c r="AA157" s="6">
        <f t="shared" si="48"/>
        <v>37</v>
      </c>
      <c r="AB157" s="14">
        <f t="shared" si="49"/>
        <v>0.36274509803921567</v>
      </c>
    </row>
    <row r="158" spans="1:28" x14ac:dyDescent="0.25">
      <c r="A158" s="5" t="s">
        <v>20</v>
      </c>
      <c r="B158" s="6"/>
      <c r="C158" s="6"/>
      <c r="D158" s="6"/>
      <c r="E158" s="6">
        <v>1</v>
      </c>
      <c r="F158" s="6">
        <v>0</v>
      </c>
      <c r="G158" s="14">
        <f>F158/(F158+E158)</f>
        <v>0</v>
      </c>
      <c r="H158" s="6"/>
      <c r="I158" s="6"/>
      <c r="J158" s="6"/>
      <c r="K158" s="6">
        <v>2</v>
      </c>
      <c r="L158" s="6">
        <v>0</v>
      </c>
      <c r="M158" s="14">
        <f t="shared" si="55"/>
        <v>0</v>
      </c>
      <c r="N158" s="6">
        <v>2</v>
      </c>
      <c r="O158" s="6">
        <v>2</v>
      </c>
      <c r="P158" s="14">
        <f t="shared" si="54"/>
        <v>0.5</v>
      </c>
      <c r="Q158" s="6">
        <v>5</v>
      </c>
      <c r="R158" s="6">
        <v>2</v>
      </c>
      <c r="S158" s="14">
        <f t="shared" si="52"/>
        <v>0.2857142857142857</v>
      </c>
      <c r="T158" s="6"/>
      <c r="U158" s="6"/>
      <c r="V158" s="6"/>
      <c r="W158" s="6"/>
      <c r="X158" s="6"/>
      <c r="Y158" s="4"/>
      <c r="Z158" s="6">
        <f t="shared" si="47"/>
        <v>10</v>
      </c>
      <c r="AA158" s="6">
        <f t="shared" si="48"/>
        <v>4</v>
      </c>
      <c r="AB158" s="14">
        <f t="shared" si="49"/>
        <v>0.2857142857142857</v>
      </c>
    </row>
    <row r="159" spans="1:28" x14ac:dyDescent="0.25">
      <c r="A159" s="5" t="s">
        <v>21</v>
      </c>
      <c r="B159" s="6">
        <v>2</v>
      </c>
      <c r="C159" s="6">
        <v>1</v>
      </c>
      <c r="D159" s="14">
        <f>C159/(C159+B159)</f>
        <v>0.33333333333333331</v>
      </c>
      <c r="E159" s="6"/>
      <c r="F159" s="6"/>
      <c r="G159" s="6"/>
      <c r="H159" s="6">
        <v>8</v>
      </c>
      <c r="I159" s="6">
        <v>1</v>
      </c>
      <c r="J159" s="14">
        <f>I159/(I159+H159)</f>
        <v>0.1111111111111111</v>
      </c>
      <c r="K159" s="6">
        <v>7</v>
      </c>
      <c r="L159" s="6">
        <v>6</v>
      </c>
      <c r="M159" s="14">
        <f t="shared" si="55"/>
        <v>0.46153846153846156</v>
      </c>
      <c r="N159" s="6">
        <v>26</v>
      </c>
      <c r="O159" s="6">
        <v>7</v>
      </c>
      <c r="P159" s="14">
        <f t="shared" si="54"/>
        <v>0.21212121212121213</v>
      </c>
      <c r="Q159" s="6">
        <v>26</v>
      </c>
      <c r="R159" s="6">
        <v>19</v>
      </c>
      <c r="S159" s="14">
        <f t="shared" si="52"/>
        <v>0.42222222222222222</v>
      </c>
      <c r="T159" s="6">
        <v>9</v>
      </c>
      <c r="U159" s="6">
        <v>0</v>
      </c>
      <c r="V159" s="14">
        <f t="shared" ref="V159:V165" si="56">U159/(U159+T159)</f>
        <v>0</v>
      </c>
      <c r="W159" s="6">
        <v>0</v>
      </c>
      <c r="X159" s="6">
        <v>1</v>
      </c>
      <c r="Y159" s="13">
        <f>X159/(X159+W159)</f>
        <v>1</v>
      </c>
      <c r="Z159" s="6">
        <f t="shared" si="47"/>
        <v>78</v>
      </c>
      <c r="AA159" s="6">
        <f t="shared" si="48"/>
        <v>35</v>
      </c>
      <c r="AB159" s="14">
        <f t="shared" si="49"/>
        <v>0.30973451327433627</v>
      </c>
    </row>
    <row r="160" spans="1:28" x14ac:dyDescent="0.25">
      <c r="A160" s="5" t="s">
        <v>22</v>
      </c>
      <c r="B160" s="6">
        <v>0</v>
      </c>
      <c r="C160" s="6">
        <v>2</v>
      </c>
      <c r="D160" s="13">
        <f>C160/(C160+B160)</f>
        <v>1</v>
      </c>
      <c r="E160" s="6">
        <v>1</v>
      </c>
      <c r="F160" s="6">
        <v>1</v>
      </c>
      <c r="G160" s="13">
        <f>F160/(F160+E160)</f>
        <v>0.5</v>
      </c>
      <c r="H160" s="6">
        <v>1</v>
      </c>
      <c r="I160" s="6">
        <v>1</v>
      </c>
      <c r="J160" s="13">
        <f>I160/(I160+H160)</f>
        <v>0.5</v>
      </c>
      <c r="K160" s="6">
        <v>4</v>
      </c>
      <c r="L160" s="6">
        <v>3</v>
      </c>
      <c r="M160" s="14">
        <f t="shared" si="55"/>
        <v>0.42857142857142855</v>
      </c>
      <c r="N160" s="6">
        <v>5</v>
      </c>
      <c r="O160" s="6">
        <v>7</v>
      </c>
      <c r="P160" s="14">
        <f t="shared" si="54"/>
        <v>0.58333333333333337</v>
      </c>
      <c r="Q160" s="6">
        <v>5</v>
      </c>
      <c r="R160" s="6">
        <v>7</v>
      </c>
      <c r="S160" s="14">
        <f t="shared" si="52"/>
        <v>0.58333333333333337</v>
      </c>
      <c r="T160" s="6">
        <v>1</v>
      </c>
      <c r="U160" s="6">
        <v>5</v>
      </c>
      <c r="V160" s="14">
        <f t="shared" si="56"/>
        <v>0.83333333333333337</v>
      </c>
      <c r="W160" s="6"/>
      <c r="X160" s="6"/>
      <c r="Y160" s="6"/>
      <c r="Z160" s="6">
        <f t="shared" si="47"/>
        <v>17</v>
      </c>
      <c r="AA160" s="6">
        <f t="shared" si="48"/>
        <v>26</v>
      </c>
      <c r="AB160" s="14">
        <f t="shared" si="49"/>
        <v>0.60465116279069764</v>
      </c>
    </row>
    <row r="161" spans="1:28" x14ac:dyDescent="0.25">
      <c r="A161" s="5" t="s">
        <v>23</v>
      </c>
      <c r="B161" s="6">
        <v>2</v>
      </c>
      <c r="C161" s="6">
        <v>0</v>
      </c>
      <c r="D161" s="13">
        <f>C161/(C161+B161)</f>
        <v>0</v>
      </c>
      <c r="E161" s="6"/>
      <c r="F161" s="6"/>
      <c r="G161" s="13"/>
      <c r="H161" s="6">
        <v>3</v>
      </c>
      <c r="I161" s="6">
        <v>0</v>
      </c>
      <c r="J161" s="13">
        <f>I161/(I161+H161)</f>
        <v>0</v>
      </c>
      <c r="K161" s="6">
        <v>6</v>
      </c>
      <c r="L161" s="6">
        <v>0</v>
      </c>
      <c r="M161" s="14">
        <f t="shared" si="55"/>
        <v>0</v>
      </c>
      <c r="N161" s="6">
        <v>13</v>
      </c>
      <c r="O161" s="6">
        <v>8</v>
      </c>
      <c r="P161" s="14">
        <f t="shared" si="54"/>
        <v>0.38095238095238093</v>
      </c>
      <c r="Q161" s="6">
        <v>5</v>
      </c>
      <c r="R161" s="6">
        <v>7</v>
      </c>
      <c r="S161" s="13">
        <f t="shared" si="52"/>
        <v>0.58333333333333337</v>
      </c>
      <c r="T161" s="6">
        <v>0</v>
      </c>
      <c r="U161" s="6">
        <v>3</v>
      </c>
      <c r="V161" s="14">
        <f t="shared" si="56"/>
        <v>1</v>
      </c>
      <c r="W161" s="6"/>
      <c r="X161" s="6"/>
      <c r="Y161" s="4"/>
      <c r="Z161" s="6">
        <f t="shared" si="47"/>
        <v>29</v>
      </c>
      <c r="AA161" s="6">
        <f t="shared" si="48"/>
        <v>18</v>
      </c>
      <c r="AB161" s="14">
        <f t="shared" si="49"/>
        <v>0.38297872340425532</v>
      </c>
    </row>
    <row r="162" spans="1:28" x14ac:dyDescent="0.25">
      <c r="A162" s="5" t="s">
        <v>24</v>
      </c>
      <c r="B162" s="6"/>
      <c r="C162" s="6"/>
      <c r="D162" s="6"/>
      <c r="E162" s="6"/>
      <c r="F162" s="6"/>
      <c r="G162" s="4"/>
      <c r="H162" s="6"/>
      <c r="I162" s="6"/>
      <c r="J162" s="6"/>
      <c r="K162" s="6">
        <v>1</v>
      </c>
      <c r="L162" s="6">
        <v>3</v>
      </c>
      <c r="M162" s="14">
        <f t="shared" si="55"/>
        <v>0.75</v>
      </c>
      <c r="N162" s="6">
        <v>5</v>
      </c>
      <c r="O162" s="6">
        <v>6</v>
      </c>
      <c r="P162" s="14">
        <f t="shared" si="54"/>
        <v>0.54545454545454541</v>
      </c>
      <c r="Q162" s="6">
        <v>3</v>
      </c>
      <c r="R162" s="6">
        <v>3</v>
      </c>
      <c r="S162" s="14">
        <f t="shared" si="52"/>
        <v>0.5</v>
      </c>
      <c r="T162" s="6">
        <v>2</v>
      </c>
      <c r="U162" s="6">
        <v>5</v>
      </c>
      <c r="V162" s="14">
        <f t="shared" si="56"/>
        <v>0.7142857142857143</v>
      </c>
      <c r="W162" s="6">
        <v>0</v>
      </c>
      <c r="X162" s="6">
        <v>1</v>
      </c>
      <c r="Y162" s="13">
        <f>X162/(X162+W162)</f>
        <v>1</v>
      </c>
      <c r="Z162" s="6">
        <f t="shared" si="47"/>
        <v>11</v>
      </c>
      <c r="AA162" s="6">
        <f t="shared" si="48"/>
        <v>18</v>
      </c>
      <c r="AB162" s="14">
        <f t="shared" si="49"/>
        <v>0.62068965517241381</v>
      </c>
    </row>
    <row r="163" spans="1:28" x14ac:dyDescent="0.25">
      <c r="A163" s="5" t="s">
        <v>25</v>
      </c>
      <c r="B163" s="6"/>
      <c r="C163" s="6"/>
      <c r="D163" s="6"/>
      <c r="E163" s="6"/>
      <c r="F163" s="6"/>
      <c r="G163" s="6"/>
      <c r="H163" s="6"/>
      <c r="I163" s="6"/>
      <c r="J163" s="6"/>
      <c r="K163" s="6">
        <v>1</v>
      </c>
      <c r="L163" s="6">
        <v>0</v>
      </c>
      <c r="M163" s="14">
        <f t="shared" si="55"/>
        <v>0</v>
      </c>
      <c r="N163" s="6">
        <v>1</v>
      </c>
      <c r="O163" s="6">
        <v>0</v>
      </c>
      <c r="P163" s="14">
        <f t="shared" si="54"/>
        <v>0</v>
      </c>
      <c r="Q163" s="6"/>
      <c r="R163" s="6"/>
      <c r="S163" s="6"/>
      <c r="T163" s="6">
        <v>1</v>
      </c>
      <c r="U163" s="6">
        <v>0</v>
      </c>
      <c r="V163" s="14">
        <f t="shared" si="56"/>
        <v>0</v>
      </c>
      <c r="W163" s="6"/>
      <c r="X163" s="6"/>
      <c r="Y163" s="4"/>
      <c r="Z163" s="6">
        <f t="shared" si="47"/>
        <v>3</v>
      </c>
      <c r="AA163" s="6">
        <f t="shared" si="48"/>
        <v>0</v>
      </c>
      <c r="AB163" s="14">
        <f t="shared" si="49"/>
        <v>0</v>
      </c>
    </row>
    <row r="164" spans="1:28" x14ac:dyDescent="0.25">
      <c r="A164" s="5" t="s">
        <v>26</v>
      </c>
      <c r="B164" s="6">
        <v>2</v>
      </c>
      <c r="C164" s="6">
        <v>0</v>
      </c>
      <c r="D164" s="14">
        <f>C164/(C164+B164)</f>
        <v>0</v>
      </c>
      <c r="E164" s="6"/>
      <c r="F164" s="6"/>
      <c r="G164" s="6"/>
      <c r="H164" s="6">
        <v>2</v>
      </c>
      <c r="I164" s="6">
        <v>3</v>
      </c>
      <c r="J164" s="14">
        <f>I164/(I164+H164)</f>
        <v>0.6</v>
      </c>
      <c r="K164" s="6">
        <v>9</v>
      </c>
      <c r="L164" s="6">
        <v>3</v>
      </c>
      <c r="M164" s="14">
        <f t="shared" si="55"/>
        <v>0.25</v>
      </c>
      <c r="N164" s="6">
        <v>7</v>
      </c>
      <c r="O164" s="6">
        <v>6</v>
      </c>
      <c r="P164" s="14">
        <f t="shared" si="54"/>
        <v>0.46153846153846156</v>
      </c>
      <c r="Q164" s="6">
        <v>18</v>
      </c>
      <c r="R164" s="6">
        <v>2</v>
      </c>
      <c r="S164" s="14">
        <f>R164/(R164+Q164)</f>
        <v>0.1</v>
      </c>
      <c r="T164" s="6">
        <v>6</v>
      </c>
      <c r="U164" s="6">
        <v>0</v>
      </c>
      <c r="V164" s="14">
        <f t="shared" si="56"/>
        <v>0</v>
      </c>
      <c r="W164" s="6"/>
      <c r="X164" s="6"/>
      <c r="Y164" s="6"/>
      <c r="Z164" s="6">
        <f t="shared" si="47"/>
        <v>44</v>
      </c>
      <c r="AA164" s="6">
        <f t="shared" si="48"/>
        <v>14</v>
      </c>
      <c r="AB164" s="14">
        <f t="shared" si="49"/>
        <v>0.2413793103448276</v>
      </c>
    </row>
    <row r="165" spans="1:28" x14ac:dyDescent="0.25">
      <c r="A165" s="5" t="s">
        <v>27</v>
      </c>
      <c r="B165" s="6">
        <v>3</v>
      </c>
      <c r="C165" s="6">
        <v>2</v>
      </c>
      <c r="D165" s="14">
        <f>C165/(C165+B165)</f>
        <v>0.4</v>
      </c>
      <c r="E165" s="6">
        <v>5</v>
      </c>
      <c r="F165" s="6">
        <v>2</v>
      </c>
      <c r="G165" s="14">
        <f>F165/(F165+E165)</f>
        <v>0.2857142857142857</v>
      </c>
      <c r="H165" s="6">
        <v>10</v>
      </c>
      <c r="I165" s="6">
        <v>2</v>
      </c>
      <c r="J165" s="14">
        <f>I165/(I165+H165)</f>
        <v>0.16666666666666666</v>
      </c>
      <c r="K165" s="6">
        <v>29</v>
      </c>
      <c r="L165" s="6">
        <v>20</v>
      </c>
      <c r="M165" s="14">
        <f t="shared" si="55"/>
        <v>0.40816326530612246</v>
      </c>
      <c r="N165" s="6">
        <v>45</v>
      </c>
      <c r="O165" s="6">
        <v>22</v>
      </c>
      <c r="P165" s="14">
        <f t="shared" si="54"/>
        <v>0.32835820895522388</v>
      </c>
      <c r="Q165" s="6">
        <v>25</v>
      </c>
      <c r="R165" s="6">
        <v>29</v>
      </c>
      <c r="S165" s="14">
        <f>R165/(R165+Q165)</f>
        <v>0.53703703703703709</v>
      </c>
      <c r="T165" s="6">
        <v>0</v>
      </c>
      <c r="U165" s="6">
        <v>7</v>
      </c>
      <c r="V165" s="14">
        <f t="shared" si="56"/>
        <v>1</v>
      </c>
      <c r="W165" s="6"/>
      <c r="X165" s="6"/>
      <c r="Y165" s="4"/>
      <c r="Z165" s="6">
        <f t="shared" ref="Z165:Z200" si="57">B165+E165+H165+K165+N165+Q165+T165+W165</f>
        <v>117</v>
      </c>
      <c r="AA165" s="6">
        <f t="shared" ref="AA165:AA200" si="58">C165+F165+I165+L165+O165+R165+U165+X165</f>
        <v>84</v>
      </c>
      <c r="AB165" s="14">
        <f t="shared" ref="AB165:AB196" si="59">AA165/(AA165+Z165)</f>
        <v>0.41791044776119401</v>
      </c>
    </row>
    <row r="166" spans="1:28" x14ac:dyDescent="0.25">
      <c r="A166" s="5" t="s">
        <v>62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4"/>
      <c r="Z166" s="6">
        <f t="shared" si="57"/>
        <v>0</v>
      </c>
      <c r="AA166" s="6">
        <f t="shared" si="58"/>
        <v>0</v>
      </c>
      <c r="AB166" s="6"/>
    </row>
    <row r="167" spans="1:28" x14ac:dyDescent="0.25">
      <c r="A167" s="5" t="s">
        <v>28</v>
      </c>
      <c r="B167" s="6">
        <v>3</v>
      </c>
      <c r="C167" s="6">
        <v>0</v>
      </c>
      <c r="D167" s="13">
        <f>C167/(C167+B167)</f>
        <v>0</v>
      </c>
      <c r="E167" s="6">
        <v>2</v>
      </c>
      <c r="F167" s="6">
        <v>3</v>
      </c>
      <c r="G167" s="13">
        <f>F167/(F167+E167)</f>
        <v>0.6</v>
      </c>
      <c r="H167" s="6">
        <v>19</v>
      </c>
      <c r="I167" s="6">
        <v>11</v>
      </c>
      <c r="J167" s="14">
        <f>I167/(I167+H167)</f>
        <v>0.36666666666666664</v>
      </c>
      <c r="K167" s="6">
        <v>75</v>
      </c>
      <c r="L167" s="6">
        <v>48</v>
      </c>
      <c r="M167" s="14">
        <f>L167/(L167+K167)</f>
        <v>0.3902439024390244</v>
      </c>
      <c r="N167" s="6">
        <v>128</v>
      </c>
      <c r="O167" s="6">
        <v>109</v>
      </c>
      <c r="P167" s="14">
        <f t="shared" ref="P167:P186" si="60">O167/(O167+N167)</f>
        <v>0.45991561181434598</v>
      </c>
      <c r="Q167" s="6">
        <v>104</v>
      </c>
      <c r="R167" s="6">
        <v>130</v>
      </c>
      <c r="S167" s="14">
        <f t="shared" ref="S167:S186" si="61">R167/(R167+Q167)</f>
        <v>0.55555555555555558</v>
      </c>
      <c r="T167" s="6">
        <v>55</v>
      </c>
      <c r="U167" s="6">
        <v>111</v>
      </c>
      <c r="V167" s="14">
        <f t="shared" ref="V167:V178" si="62">U167/(U167+T167)</f>
        <v>0.66867469879518071</v>
      </c>
      <c r="W167" s="6">
        <v>0</v>
      </c>
      <c r="X167" s="6">
        <v>2</v>
      </c>
      <c r="Y167" s="13">
        <f>X167/(X167+W167)</f>
        <v>1</v>
      </c>
      <c r="Z167" s="6">
        <f t="shared" si="57"/>
        <v>386</v>
      </c>
      <c r="AA167" s="6">
        <f t="shared" si="58"/>
        <v>414</v>
      </c>
      <c r="AB167" s="14">
        <f t="shared" ref="AB167:AB186" si="63">AA167/(AA167+Z167)</f>
        <v>0.51749999999999996</v>
      </c>
    </row>
    <row r="168" spans="1:28" x14ac:dyDescent="0.25">
      <c r="A168" s="5" t="s">
        <v>29</v>
      </c>
      <c r="B168" s="6">
        <v>1</v>
      </c>
      <c r="C168" s="6">
        <v>1</v>
      </c>
      <c r="D168" s="13">
        <f>C168/(C168+B168)</f>
        <v>0.5</v>
      </c>
      <c r="E168" s="6">
        <v>2</v>
      </c>
      <c r="F168" s="6">
        <v>1</v>
      </c>
      <c r="G168" s="13">
        <f>F168/(F168+E168)</f>
        <v>0.33333333333333331</v>
      </c>
      <c r="H168" s="6">
        <v>8</v>
      </c>
      <c r="I168" s="6">
        <v>2</v>
      </c>
      <c r="J168" s="14">
        <f>I168/(I168+H168)</f>
        <v>0.2</v>
      </c>
      <c r="K168" s="6">
        <v>23</v>
      </c>
      <c r="L168" s="6">
        <v>8</v>
      </c>
      <c r="M168" s="13">
        <f>L168/(L168+K168)</f>
        <v>0.25806451612903225</v>
      </c>
      <c r="N168" s="6">
        <v>19</v>
      </c>
      <c r="O168" s="6">
        <v>12</v>
      </c>
      <c r="P168" s="14">
        <f t="shared" si="60"/>
        <v>0.38709677419354838</v>
      </c>
      <c r="Q168" s="6">
        <v>19</v>
      </c>
      <c r="R168" s="6">
        <v>12</v>
      </c>
      <c r="S168" s="14">
        <f t="shared" si="61"/>
        <v>0.38709677419354838</v>
      </c>
      <c r="T168" s="6">
        <v>5</v>
      </c>
      <c r="U168" s="6">
        <v>2</v>
      </c>
      <c r="V168" s="14">
        <f t="shared" si="62"/>
        <v>0.2857142857142857</v>
      </c>
      <c r="W168" s="6"/>
      <c r="X168" s="6"/>
      <c r="Y168" s="4"/>
      <c r="Z168" s="6">
        <f t="shared" si="57"/>
        <v>77</v>
      </c>
      <c r="AA168" s="6">
        <f t="shared" si="58"/>
        <v>38</v>
      </c>
      <c r="AB168" s="14">
        <f t="shared" si="63"/>
        <v>0.33043478260869563</v>
      </c>
    </row>
    <row r="169" spans="1:28" x14ac:dyDescent="0.25">
      <c r="A169" s="5" t="s">
        <v>60</v>
      </c>
      <c r="B169" s="6"/>
      <c r="C169" s="6"/>
      <c r="D169" s="6"/>
      <c r="E169" s="6"/>
      <c r="F169" s="6"/>
      <c r="G169" s="6"/>
      <c r="H169" s="6"/>
      <c r="I169" s="6"/>
      <c r="J169" s="6"/>
      <c r="K169" s="6">
        <v>0</v>
      </c>
      <c r="L169" s="6">
        <v>1</v>
      </c>
      <c r="M169" s="14">
        <f>L169/(L169+K169)</f>
        <v>1</v>
      </c>
      <c r="N169" s="6">
        <v>1</v>
      </c>
      <c r="O169" s="6">
        <v>1</v>
      </c>
      <c r="P169" s="14">
        <f t="shared" si="60"/>
        <v>0.5</v>
      </c>
      <c r="Q169" s="6">
        <v>1</v>
      </c>
      <c r="R169" s="6">
        <v>0</v>
      </c>
      <c r="S169" s="14">
        <f t="shared" si="61"/>
        <v>0</v>
      </c>
      <c r="T169" s="6">
        <v>1</v>
      </c>
      <c r="U169" s="6">
        <v>1</v>
      </c>
      <c r="V169" s="14">
        <f t="shared" si="62"/>
        <v>0.5</v>
      </c>
      <c r="W169" s="6">
        <v>1</v>
      </c>
      <c r="X169" s="6">
        <v>0</v>
      </c>
      <c r="Y169" s="14">
        <f>X169/(X169+W169)</f>
        <v>0</v>
      </c>
      <c r="Z169" s="6">
        <f t="shared" si="57"/>
        <v>4</v>
      </c>
      <c r="AA169" s="6">
        <f t="shared" si="58"/>
        <v>3</v>
      </c>
      <c r="AB169" s="14">
        <f t="shared" si="63"/>
        <v>0.42857142857142855</v>
      </c>
    </row>
    <row r="170" spans="1:28" x14ac:dyDescent="0.25">
      <c r="A170" s="5" t="s">
        <v>30</v>
      </c>
      <c r="B170" s="6">
        <v>2</v>
      </c>
      <c r="C170" s="6">
        <v>0</v>
      </c>
      <c r="D170" s="14">
        <f>C170/(C170+B170)</f>
        <v>0</v>
      </c>
      <c r="E170" s="6">
        <v>3</v>
      </c>
      <c r="F170" s="6">
        <v>0</v>
      </c>
      <c r="G170" s="14">
        <f>F170/(F170+E170)</f>
        <v>0</v>
      </c>
      <c r="H170" s="6">
        <v>7</v>
      </c>
      <c r="I170" s="6">
        <v>1</v>
      </c>
      <c r="J170" s="14">
        <f t="shared" ref="J170:J175" si="64">I170/(I170+H170)</f>
        <v>0.125</v>
      </c>
      <c r="K170" s="6">
        <v>26</v>
      </c>
      <c r="L170" s="6">
        <v>7</v>
      </c>
      <c r="M170" s="14">
        <f>L170/(L170+K170)</f>
        <v>0.21212121212121213</v>
      </c>
      <c r="N170" s="6">
        <v>43</v>
      </c>
      <c r="O170" s="6">
        <v>11</v>
      </c>
      <c r="P170" s="14">
        <f t="shared" si="60"/>
        <v>0.20370370370370369</v>
      </c>
      <c r="Q170" s="6">
        <v>40</v>
      </c>
      <c r="R170" s="6">
        <v>14</v>
      </c>
      <c r="S170" s="14">
        <f t="shared" si="61"/>
        <v>0.25925925925925924</v>
      </c>
      <c r="T170" s="6">
        <v>4</v>
      </c>
      <c r="U170" s="6">
        <v>5</v>
      </c>
      <c r="V170" s="14">
        <f t="shared" si="62"/>
        <v>0.55555555555555558</v>
      </c>
      <c r="W170" s="6"/>
      <c r="X170" s="6"/>
      <c r="Y170" s="4"/>
      <c r="Z170" s="6">
        <f t="shared" si="57"/>
        <v>125</v>
      </c>
      <c r="AA170" s="6">
        <f t="shared" si="58"/>
        <v>38</v>
      </c>
      <c r="AB170" s="14">
        <f t="shared" si="63"/>
        <v>0.23312883435582821</v>
      </c>
    </row>
    <row r="171" spans="1:28" x14ac:dyDescent="0.25">
      <c r="A171" s="5" t="s">
        <v>31</v>
      </c>
      <c r="B171" s="6"/>
      <c r="C171" s="6"/>
      <c r="D171" s="4"/>
      <c r="E171" s="6"/>
      <c r="F171" s="6"/>
      <c r="G171" s="4"/>
      <c r="H171" s="6">
        <v>0</v>
      </c>
      <c r="I171" s="6">
        <v>1</v>
      </c>
      <c r="J171" s="14">
        <f t="shared" si="64"/>
        <v>1</v>
      </c>
      <c r="K171" s="6">
        <v>3</v>
      </c>
      <c r="L171" s="6">
        <v>1</v>
      </c>
      <c r="M171" s="14">
        <f>L171/(L171+K171)</f>
        <v>0.25</v>
      </c>
      <c r="N171" s="6">
        <v>1</v>
      </c>
      <c r="O171" s="6">
        <v>3</v>
      </c>
      <c r="P171" s="14">
        <f t="shared" si="60"/>
        <v>0.75</v>
      </c>
      <c r="Q171" s="6">
        <v>1</v>
      </c>
      <c r="R171" s="6">
        <v>0</v>
      </c>
      <c r="S171" s="14">
        <f t="shared" si="61"/>
        <v>0</v>
      </c>
      <c r="T171" s="6">
        <v>1</v>
      </c>
      <c r="U171" s="6">
        <v>0</v>
      </c>
      <c r="V171" s="14">
        <f t="shared" si="62"/>
        <v>0</v>
      </c>
      <c r="W171" s="6"/>
      <c r="X171" s="6"/>
      <c r="Y171" s="4"/>
      <c r="Z171" s="6">
        <f t="shared" si="57"/>
        <v>6</v>
      </c>
      <c r="AA171" s="6">
        <f t="shared" si="58"/>
        <v>5</v>
      </c>
      <c r="AB171" s="14">
        <f t="shared" si="63"/>
        <v>0.45454545454545453</v>
      </c>
    </row>
    <row r="172" spans="1:28" x14ac:dyDescent="0.25">
      <c r="A172" s="5" t="s">
        <v>32</v>
      </c>
      <c r="B172" s="6"/>
      <c r="C172" s="6"/>
      <c r="D172" s="4"/>
      <c r="E172" s="6"/>
      <c r="F172" s="6"/>
      <c r="G172" s="4"/>
      <c r="H172" s="6">
        <v>0</v>
      </c>
      <c r="I172" s="6">
        <v>1</v>
      </c>
      <c r="J172" s="13">
        <f t="shared" si="64"/>
        <v>1</v>
      </c>
      <c r="K172" s="6"/>
      <c r="L172" s="6"/>
      <c r="M172" s="4"/>
      <c r="N172" s="6">
        <v>3</v>
      </c>
      <c r="O172" s="6">
        <v>4</v>
      </c>
      <c r="P172" s="14">
        <f t="shared" si="60"/>
        <v>0.5714285714285714</v>
      </c>
      <c r="Q172" s="6">
        <v>0</v>
      </c>
      <c r="R172" s="6">
        <v>3</v>
      </c>
      <c r="S172" s="14">
        <f t="shared" si="61"/>
        <v>1</v>
      </c>
      <c r="T172" s="6">
        <v>0</v>
      </c>
      <c r="U172" s="6">
        <v>1</v>
      </c>
      <c r="V172" s="14">
        <f t="shared" si="62"/>
        <v>1</v>
      </c>
      <c r="W172" s="6"/>
      <c r="X172" s="6"/>
      <c r="Y172" s="4"/>
      <c r="Z172" s="6">
        <f t="shared" si="57"/>
        <v>3</v>
      </c>
      <c r="AA172" s="6">
        <f t="shared" si="58"/>
        <v>9</v>
      </c>
      <c r="AB172" s="14">
        <f t="shared" si="63"/>
        <v>0.75</v>
      </c>
    </row>
    <row r="173" spans="1:28" x14ac:dyDescent="0.25">
      <c r="A173" s="5" t="s">
        <v>33</v>
      </c>
      <c r="B173" s="6">
        <v>1</v>
      </c>
      <c r="C173" s="6">
        <v>4</v>
      </c>
      <c r="D173" s="14">
        <f>C173/(C173+B173)</f>
        <v>0.8</v>
      </c>
      <c r="E173" s="6">
        <v>6</v>
      </c>
      <c r="F173" s="6">
        <v>2</v>
      </c>
      <c r="G173" s="14">
        <f>F173/(F173+E173)</f>
        <v>0.25</v>
      </c>
      <c r="H173" s="6">
        <v>10</v>
      </c>
      <c r="I173" s="6">
        <v>8</v>
      </c>
      <c r="J173" s="14">
        <f t="shared" si="64"/>
        <v>0.44444444444444442</v>
      </c>
      <c r="K173" s="6">
        <v>34</v>
      </c>
      <c r="L173" s="6">
        <v>28</v>
      </c>
      <c r="M173" s="14">
        <f>L173/(L173+K173)</f>
        <v>0.45161290322580644</v>
      </c>
      <c r="N173" s="6">
        <v>42</v>
      </c>
      <c r="O173" s="6">
        <v>54</v>
      </c>
      <c r="P173" s="14">
        <f t="shared" si="60"/>
        <v>0.5625</v>
      </c>
      <c r="Q173" s="6">
        <v>32</v>
      </c>
      <c r="R173" s="6">
        <v>63</v>
      </c>
      <c r="S173" s="14">
        <f t="shared" si="61"/>
        <v>0.66315789473684206</v>
      </c>
      <c r="T173" s="6">
        <v>9</v>
      </c>
      <c r="U173" s="6">
        <v>21</v>
      </c>
      <c r="V173" s="14">
        <f t="shared" si="62"/>
        <v>0.7</v>
      </c>
      <c r="W173" s="6">
        <v>0</v>
      </c>
      <c r="X173" s="6">
        <v>1</v>
      </c>
      <c r="Y173" s="13">
        <f>X173/(X173+W173)</f>
        <v>1</v>
      </c>
      <c r="Z173" s="6">
        <f t="shared" si="57"/>
        <v>134</v>
      </c>
      <c r="AA173" s="6">
        <f t="shared" si="58"/>
        <v>181</v>
      </c>
      <c r="AB173" s="14">
        <f t="shared" si="63"/>
        <v>0.57460317460317456</v>
      </c>
    </row>
    <row r="174" spans="1:28" x14ac:dyDescent="0.25">
      <c r="A174" s="5" t="s">
        <v>34</v>
      </c>
      <c r="B174" s="6">
        <v>1</v>
      </c>
      <c r="C174" s="6">
        <v>0</v>
      </c>
      <c r="D174" s="14">
        <f>C174/(C174+B174)</f>
        <v>0</v>
      </c>
      <c r="E174" s="6">
        <v>7</v>
      </c>
      <c r="F174" s="6">
        <v>0</v>
      </c>
      <c r="G174" s="14">
        <f>F174/(F174+E174)</f>
        <v>0</v>
      </c>
      <c r="H174" s="6">
        <v>13</v>
      </c>
      <c r="I174" s="6">
        <v>4</v>
      </c>
      <c r="J174" s="14">
        <f t="shared" si="64"/>
        <v>0.23529411764705882</v>
      </c>
      <c r="K174" s="6">
        <v>23</v>
      </c>
      <c r="L174" s="6">
        <v>25</v>
      </c>
      <c r="M174" s="14">
        <f>L174/(L174+K174)</f>
        <v>0.52083333333333337</v>
      </c>
      <c r="N174" s="6">
        <v>45</v>
      </c>
      <c r="O174" s="6">
        <v>40</v>
      </c>
      <c r="P174" s="14">
        <f t="shared" si="60"/>
        <v>0.47058823529411764</v>
      </c>
      <c r="Q174" s="6">
        <v>38</v>
      </c>
      <c r="R174" s="6">
        <v>57</v>
      </c>
      <c r="S174" s="14">
        <f t="shared" si="61"/>
        <v>0.6</v>
      </c>
      <c r="T174" s="6">
        <v>24</v>
      </c>
      <c r="U174" s="6">
        <v>30</v>
      </c>
      <c r="V174" s="14">
        <f t="shared" si="62"/>
        <v>0.55555555555555558</v>
      </c>
      <c r="W174" s="6"/>
      <c r="X174" s="6"/>
      <c r="Y174" s="6"/>
      <c r="Z174" s="6">
        <f t="shared" si="57"/>
        <v>151</v>
      </c>
      <c r="AA174" s="6">
        <f t="shared" si="58"/>
        <v>156</v>
      </c>
      <c r="AB174" s="14">
        <f t="shared" si="63"/>
        <v>0.50814332247557004</v>
      </c>
    </row>
    <row r="175" spans="1:28" x14ac:dyDescent="0.25">
      <c r="A175" s="5" t="s">
        <v>35</v>
      </c>
      <c r="B175" s="6"/>
      <c r="C175" s="6"/>
      <c r="D175" s="4"/>
      <c r="E175" s="6"/>
      <c r="F175" s="6"/>
      <c r="G175" s="6"/>
      <c r="H175" s="6">
        <v>4</v>
      </c>
      <c r="I175" s="6">
        <v>0</v>
      </c>
      <c r="J175" s="14">
        <f t="shared" si="64"/>
        <v>0</v>
      </c>
      <c r="K175" s="6">
        <v>8</v>
      </c>
      <c r="L175" s="6">
        <v>6</v>
      </c>
      <c r="M175" s="14">
        <f>L175/(L175+K175)</f>
        <v>0.42857142857142855</v>
      </c>
      <c r="N175" s="6">
        <v>5</v>
      </c>
      <c r="O175" s="6">
        <v>11</v>
      </c>
      <c r="P175" s="14">
        <f t="shared" si="60"/>
        <v>0.6875</v>
      </c>
      <c r="Q175" s="6">
        <v>15</v>
      </c>
      <c r="R175" s="6">
        <v>9</v>
      </c>
      <c r="S175" s="14">
        <f t="shared" si="61"/>
        <v>0.375</v>
      </c>
      <c r="T175" s="6">
        <v>2</v>
      </c>
      <c r="U175" s="6">
        <v>2</v>
      </c>
      <c r="V175" s="14">
        <f t="shared" si="62"/>
        <v>0.5</v>
      </c>
      <c r="W175" s="6"/>
      <c r="X175" s="6"/>
      <c r="Y175" s="4"/>
      <c r="Z175" s="6">
        <f t="shared" si="57"/>
        <v>34</v>
      </c>
      <c r="AA175" s="6">
        <f t="shared" si="58"/>
        <v>28</v>
      </c>
      <c r="AB175" s="14">
        <f t="shared" si="63"/>
        <v>0.45161290322580644</v>
      </c>
    </row>
    <row r="176" spans="1:28" x14ac:dyDescent="0.25">
      <c r="A176" s="5" t="s">
        <v>36</v>
      </c>
      <c r="B176" s="6"/>
      <c r="C176" s="6"/>
      <c r="D176" s="4"/>
      <c r="E176" s="6"/>
      <c r="F176" s="6"/>
      <c r="G176" s="4"/>
      <c r="H176" s="6"/>
      <c r="I176" s="6"/>
      <c r="J176" s="6"/>
      <c r="K176" s="6"/>
      <c r="L176" s="6"/>
      <c r="M176" s="6"/>
      <c r="N176" s="6">
        <v>7</v>
      </c>
      <c r="O176" s="6">
        <v>7</v>
      </c>
      <c r="P176" s="14">
        <f t="shared" si="60"/>
        <v>0.5</v>
      </c>
      <c r="Q176" s="6">
        <v>13</v>
      </c>
      <c r="R176" s="6">
        <v>7</v>
      </c>
      <c r="S176" s="14">
        <f t="shared" si="61"/>
        <v>0.35</v>
      </c>
      <c r="T176" s="6">
        <v>8</v>
      </c>
      <c r="U176" s="6">
        <v>3</v>
      </c>
      <c r="V176" s="14">
        <f t="shared" si="62"/>
        <v>0.27272727272727271</v>
      </c>
      <c r="W176" s="6"/>
      <c r="X176" s="6"/>
      <c r="Y176" s="4"/>
      <c r="Z176" s="6">
        <f t="shared" si="57"/>
        <v>28</v>
      </c>
      <c r="AA176" s="6">
        <f t="shared" si="58"/>
        <v>17</v>
      </c>
      <c r="AB176" s="14">
        <f t="shared" si="63"/>
        <v>0.37777777777777777</v>
      </c>
    </row>
    <row r="177" spans="1:28" x14ac:dyDescent="0.25">
      <c r="A177" s="5" t="s">
        <v>37</v>
      </c>
      <c r="B177" s="6">
        <v>1</v>
      </c>
      <c r="C177" s="6">
        <v>1</v>
      </c>
      <c r="D177" s="14">
        <f>C177/(C177+B177)</f>
        <v>0.5</v>
      </c>
      <c r="E177" s="6">
        <v>1</v>
      </c>
      <c r="F177" s="6">
        <v>1</v>
      </c>
      <c r="G177" s="14">
        <f>F177/(F177+E177)</f>
        <v>0.5</v>
      </c>
      <c r="H177" s="6">
        <v>5</v>
      </c>
      <c r="I177" s="6">
        <v>4</v>
      </c>
      <c r="J177" s="14">
        <f t="shared" ref="J177:J185" si="65">I177/(I177+H177)</f>
        <v>0.44444444444444442</v>
      </c>
      <c r="K177" s="6">
        <v>13</v>
      </c>
      <c r="L177" s="6">
        <v>6</v>
      </c>
      <c r="M177" s="14">
        <f t="shared" ref="M177:M186" si="66">L177/(L177+K177)</f>
        <v>0.31578947368421051</v>
      </c>
      <c r="N177" s="6">
        <v>27</v>
      </c>
      <c r="O177" s="6">
        <v>22</v>
      </c>
      <c r="P177" s="14">
        <f t="shared" si="60"/>
        <v>0.44897959183673469</v>
      </c>
      <c r="Q177" s="6">
        <v>30</v>
      </c>
      <c r="R177" s="6">
        <v>20</v>
      </c>
      <c r="S177" s="14">
        <f t="shared" si="61"/>
        <v>0.4</v>
      </c>
      <c r="T177" s="6">
        <v>7</v>
      </c>
      <c r="U177" s="6">
        <v>7</v>
      </c>
      <c r="V177" s="14">
        <f t="shared" si="62"/>
        <v>0.5</v>
      </c>
      <c r="W177" s="6"/>
      <c r="X177" s="6"/>
      <c r="Y177" s="4"/>
      <c r="Z177" s="6">
        <f t="shared" si="57"/>
        <v>84</v>
      </c>
      <c r="AA177" s="6">
        <f t="shared" si="58"/>
        <v>61</v>
      </c>
      <c r="AB177" s="14">
        <f t="shared" si="63"/>
        <v>0.4206896551724138</v>
      </c>
    </row>
    <row r="178" spans="1:28" x14ac:dyDescent="0.25">
      <c r="A178" s="5" t="s">
        <v>38</v>
      </c>
      <c r="B178" s="6">
        <v>2</v>
      </c>
      <c r="C178" s="6">
        <v>0</v>
      </c>
      <c r="D178" s="14">
        <f>C178/(C178+B178)</f>
        <v>0</v>
      </c>
      <c r="E178" s="6">
        <v>3</v>
      </c>
      <c r="F178" s="6">
        <v>0</v>
      </c>
      <c r="G178" s="14">
        <f>F178/(F178+E178)</f>
        <v>0</v>
      </c>
      <c r="H178" s="6">
        <v>2</v>
      </c>
      <c r="I178" s="6">
        <v>2</v>
      </c>
      <c r="J178" s="14">
        <f t="shared" si="65"/>
        <v>0.5</v>
      </c>
      <c r="K178" s="6">
        <v>4</v>
      </c>
      <c r="L178" s="6">
        <v>11</v>
      </c>
      <c r="M178" s="14">
        <f t="shared" si="66"/>
        <v>0.73333333333333328</v>
      </c>
      <c r="N178" s="6">
        <v>6</v>
      </c>
      <c r="O178" s="6">
        <v>15</v>
      </c>
      <c r="P178" s="14">
        <f t="shared" si="60"/>
        <v>0.7142857142857143</v>
      </c>
      <c r="Q178" s="6">
        <v>7</v>
      </c>
      <c r="R178" s="6">
        <v>16</v>
      </c>
      <c r="S178" s="14">
        <f t="shared" si="61"/>
        <v>0.69565217391304346</v>
      </c>
      <c r="T178" s="6">
        <v>2</v>
      </c>
      <c r="U178" s="6">
        <v>5</v>
      </c>
      <c r="V178" s="14">
        <f t="shared" si="62"/>
        <v>0.7142857142857143</v>
      </c>
      <c r="W178" s="6">
        <v>1</v>
      </c>
      <c r="X178" s="6">
        <v>0</v>
      </c>
      <c r="Y178" s="13">
        <f>X178/(X178+W178)</f>
        <v>0</v>
      </c>
      <c r="Z178" s="6">
        <f t="shared" si="57"/>
        <v>27</v>
      </c>
      <c r="AA178" s="6">
        <f t="shared" si="58"/>
        <v>49</v>
      </c>
      <c r="AB178" s="14">
        <f t="shared" si="63"/>
        <v>0.64473684210526316</v>
      </c>
    </row>
    <row r="179" spans="1:28" x14ac:dyDescent="0.25">
      <c r="A179" s="5" t="s">
        <v>91</v>
      </c>
      <c r="B179" s="6"/>
      <c r="C179" s="6"/>
      <c r="D179" s="4"/>
      <c r="E179" s="6"/>
      <c r="F179" s="6"/>
      <c r="G179" s="6"/>
      <c r="H179" s="6">
        <v>1</v>
      </c>
      <c r="I179" s="6">
        <v>0</v>
      </c>
      <c r="J179" s="14">
        <f t="shared" si="65"/>
        <v>0</v>
      </c>
      <c r="K179" s="6">
        <v>0</v>
      </c>
      <c r="L179" s="6">
        <v>1</v>
      </c>
      <c r="M179" s="14">
        <f t="shared" si="66"/>
        <v>1</v>
      </c>
      <c r="N179" s="6">
        <v>0</v>
      </c>
      <c r="O179" s="6">
        <v>2</v>
      </c>
      <c r="P179" s="14">
        <f t="shared" si="60"/>
        <v>1</v>
      </c>
      <c r="Q179" s="6">
        <v>2</v>
      </c>
      <c r="R179" s="6">
        <v>8</v>
      </c>
      <c r="S179" s="14">
        <f t="shared" si="61"/>
        <v>0.8</v>
      </c>
      <c r="T179" s="6"/>
      <c r="U179" s="6"/>
      <c r="V179" s="6"/>
      <c r="W179" s="6"/>
      <c r="X179" s="6"/>
      <c r="Y179" s="4"/>
      <c r="Z179" s="6">
        <f t="shared" si="57"/>
        <v>3</v>
      </c>
      <c r="AA179" s="6">
        <f t="shared" si="58"/>
        <v>11</v>
      </c>
      <c r="AB179" s="14">
        <f t="shared" si="63"/>
        <v>0.7857142857142857</v>
      </c>
    </row>
    <row r="180" spans="1:28" x14ac:dyDescent="0.25">
      <c r="A180" s="5" t="s">
        <v>142</v>
      </c>
      <c r="B180" s="6">
        <v>1</v>
      </c>
      <c r="C180" s="6">
        <v>0</v>
      </c>
      <c r="D180" s="13">
        <f>C180/(C180+B180)</f>
        <v>0</v>
      </c>
      <c r="E180" s="6">
        <v>2</v>
      </c>
      <c r="F180" s="6">
        <v>1</v>
      </c>
      <c r="G180" s="13">
        <f>F180/(F180+E180)</f>
        <v>0.33333333333333331</v>
      </c>
      <c r="H180" s="6">
        <v>4</v>
      </c>
      <c r="I180" s="6">
        <v>2</v>
      </c>
      <c r="J180" s="13">
        <f t="shared" si="65"/>
        <v>0.33333333333333331</v>
      </c>
      <c r="K180" s="6">
        <v>15</v>
      </c>
      <c r="L180" s="6">
        <v>7</v>
      </c>
      <c r="M180" s="14">
        <f t="shared" si="66"/>
        <v>0.31818181818181818</v>
      </c>
      <c r="N180" s="6">
        <v>23</v>
      </c>
      <c r="O180" s="6">
        <v>7</v>
      </c>
      <c r="P180" s="14">
        <f t="shared" si="60"/>
        <v>0.23333333333333334</v>
      </c>
      <c r="Q180" s="6">
        <v>11</v>
      </c>
      <c r="R180" s="6">
        <v>3</v>
      </c>
      <c r="S180" s="14">
        <f t="shared" si="61"/>
        <v>0.21428571428571427</v>
      </c>
      <c r="T180" s="6">
        <v>3</v>
      </c>
      <c r="U180" s="6">
        <v>4</v>
      </c>
      <c r="V180" s="14">
        <f t="shared" ref="V180:V186" si="67">U180/(U180+T180)</f>
        <v>0.5714285714285714</v>
      </c>
      <c r="W180" s="6"/>
      <c r="X180" s="6"/>
      <c r="Y180" s="4"/>
      <c r="Z180" s="6">
        <f t="shared" si="57"/>
        <v>59</v>
      </c>
      <c r="AA180" s="6">
        <f t="shared" si="58"/>
        <v>24</v>
      </c>
      <c r="AB180" s="14">
        <f t="shared" si="63"/>
        <v>0.28915662650602408</v>
      </c>
    </row>
    <row r="181" spans="1:28" x14ac:dyDescent="0.25">
      <c r="A181" s="5" t="s">
        <v>39</v>
      </c>
      <c r="B181" s="6"/>
      <c r="C181" s="6"/>
      <c r="D181" s="4"/>
      <c r="E181" s="6">
        <v>2</v>
      </c>
      <c r="F181" s="6">
        <v>1</v>
      </c>
      <c r="G181" s="13">
        <f>F181/(F181+E181)</f>
        <v>0.33333333333333331</v>
      </c>
      <c r="H181" s="6">
        <v>5</v>
      </c>
      <c r="I181" s="6">
        <v>1</v>
      </c>
      <c r="J181" s="13">
        <f t="shared" si="65"/>
        <v>0.16666666666666666</v>
      </c>
      <c r="K181" s="6">
        <v>14</v>
      </c>
      <c r="L181" s="6">
        <v>3</v>
      </c>
      <c r="M181" s="13">
        <f t="shared" si="66"/>
        <v>0.17647058823529413</v>
      </c>
      <c r="N181" s="6">
        <v>30</v>
      </c>
      <c r="O181" s="6">
        <v>2</v>
      </c>
      <c r="P181" s="13">
        <f t="shared" si="60"/>
        <v>6.25E-2</v>
      </c>
      <c r="Q181" s="6">
        <v>27</v>
      </c>
      <c r="R181" s="6">
        <v>4</v>
      </c>
      <c r="S181" s="13">
        <f t="shared" si="61"/>
        <v>0.12903225806451613</v>
      </c>
      <c r="T181" s="6">
        <v>3</v>
      </c>
      <c r="U181" s="6">
        <v>0</v>
      </c>
      <c r="V181" s="13">
        <f t="shared" si="67"/>
        <v>0</v>
      </c>
      <c r="W181" s="6"/>
      <c r="X181" s="6"/>
      <c r="Y181" s="4"/>
      <c r="Z181" s="6">
        <f t="shared" si="57"/>
        <v>81</v>
      </c>
      <c r="AA181" s="6">
        <f t="shared" si="58"/>
        <v>11</v>
      </c>
      <c r="AB181" s="13">
        <f t="shared" si="63"/>
        <v>0.11956521739130435</v>
      </c>
    </row>
    <row r="182" spans="1:28" x14ac:dyDescent="0.25">
      <c r="A182" s="5" t="s">
        <v>40</v>
      </c>
      <c r="B182" s="6"/>
      <c r="C182" s="6"/>
      <c r="D182" s="4"/>
      <c r="E182" s="6"/>
      <c r="F182" s="6"/>
      <c r="G182" s="6"/>
      <c r="H182" s="6">
        <v>2</v>
      </c>
      <c r="I182" s="6">
        <v>0</v>
      </c>
      <c r="J182" s="14">
        <f t="shared" si="65"/>
        <v>0</v>
      </c>
      <c r="K182" s="6">
        <v>0</v>
      </c>
      <c r="L182" s="6">
        <v>1</v>
      </c>
      <c r="M182" s="14">
        <f t="shared" si="66"/>
        <v>1</v>
      </c>
      <c r="N182" s="6">
        <v>0</v>
      </c>
      <c r="O182" s="6">
        <v>1</v>
      </c>
      <c r="P182" s="14">
        <f t="shared" si="60"/>
        <v>1</v>
      </c>
      <c r="Q182" s="6">
        <v>1</v>
      </c>
      <c r="R182" s="6">
        <v>0</v>
      </c>
      <c r="S182" s="14">
        <f t="shared" si="61"/>
        <v>0</v>
      </c>
      <c r="T182" s="6">
        <v>0</v>
      </c>
      <c r="U182" s="6">
        <v>1</v>
      </c>
      <c r="V182" s="14">
        <f t="shared" si="67"/>
        <v>1</v>
      </c>
      <c r="W182" s="6"/>
      <c r="X182" s="6"/>
      <c r="Y182" s="6"/>
      <c r="Z182" s="6">
        <f t="shared" si="57"/>
        <v>3</v>
      </c>
      <c r="AA182" s="6">
        <f t="shared" si="58"/>
        <v>3</v>
      </c>
      <c r="AB182" s="14">
        <f t="shared" si="63"/>
        <v>0.5</v>
      </c>
    </row>
    <row r="183" spans="1:28" x14ac:dyDescent="0.25">
      <c r="A183" s="5" t="s">
        <v>41</v>
      </c>
      <c r="B183" s="6">
        <v>0</v>
      </c>
      <c r="C183" s="6">
        <v>1</v>
      </c>
      <c r="D183" s="14">
        <f>C183/(C183+B183)</f>
        <v>1</v>
      </c>
      <c r="E183" s="6">
        <v>0</v>
      </c>
      <c r="F183" s="6">
        <v>1</v>
      </c>
      <c r="G183" s="14">
        <f>F183/(F183+E183)</f>
        <v>1</v>
      </c>
      <c r="H183" s="6">
        <v>6</v>
      </c>
      <c r="I183" s="6">
        <v>1</v>
      </c>
      <c r="J183" s="14">
        <f t="shared" si="65"/>
        <v>0.14285714285714285</v>
      </c>
      <c r="K183" s="6">
        <v>5</v>
      </c>
      <c r="L183" s="6">
        <v>7</v>
      </c>
      <c r="M183" s="14">
        <f t="shared" si="66"/>
        <v>0.58333333333333337</v>
      </c>
      <c r="N183" s="6">
        <v>7</v>
      </c>
      <c r="O183" s="6">
        <v>18</v>
      </c>
      <c r="P183" s="14">
        <f t="shared" si="60"/>
        <v>0.72</v>
      </c>
      <c r="Q183" s="6">
        <v>11</v>
      </c>
      <c r="R183" s="6">
        <v>9</v>
      </c>
      <c r="S183" s="14">
        <f t="shared" si="61"/>
        <v>0.45</v>
      </c>
      <c r="T183" s="6">
        <v>0</v>
      </c>
      <c r="U183" s="6">
        <v>2</v>
      </c>
      <c r="V183" s="14">
        <f t="shared" si="67"/>
        <v>1</v>
      </c>
      <c r="W183" s="6"/>
      <c r="X183" s="6"/>
      <c r="Y183" s="4"/>
      <c r="Z183" s="6">
        <f t="shared" si="57"/>
        <v>29</v>
      </c>
      <c r="AA183" s="6">
        <f t="shared" si="58"/>
        <v>39</v>
      </c>
      <c r="AB183" s="14">
        <f t="shared" si="63"/>
        <v>0.57352941176470584</v>
      </c>
    </row>
    <row r="184" spans="1:28" x14ac:dyDescent="0.25">
      <c r="A184" s="5" t="s">
        <v>42</v>
      </c>
      <c r="B184" s="6">
        <v>0</v>
      </c>
      <c r="C184" s="6">
        <v>1</v>
      </c>
      <c r="D184" s="13">
        <f>C184/(C184+B184)</f>
        <v>1</v>
      </c>
      <c r="E184" s="6">
        <v>3</v>
      </c>
      <c r="F184" s="6">
        <v>1</v>
      </c>
      <c r="G184" s="13">
        <f>F184/(F184+E184)</f>
        <v>0.25</v>
      </c>
      <c r="H184" s="6">
        <v>8</v>
      </c>
      <c r="I184" s="6">
        <v>2</v>
      </c>
      <c r="J184" s="13">
        <f t="shared" si="65"/>
        <v>0.2</v>
      </c>
      <c r="K184" s="6">
        <v>16</v>
      </c>
      <c r="L184" s="6">
        <v>10</v>
      </c>
      <c r="M184" s="13">
        <f t="shared" si="66"/>
        <v>0.38461538461538464</v>
      </c>
      <c r="N184" s="6">
        <v>34</v>
      </c>
      <c r="O184" s="6">
        <v>10</v>
      </c>
      <c r="P184" s="13">
        <f t="shared" si="60"/>
        <v>0.22727272727272727</v>
      </c>
      <c r="Q184" s="6">
        <v>19</v>
      </c>
      <c r="R184" s="6">
        <v>15</v>
      </c>
      <c r="S184" s="13">
        <f t="shared" si="61"/>
        <v>0.44117647058823528</v>
      </c>
      <c r="T184" s="6">
        <v>7</v>
      </c>
      <c r="U184" s="6">
        <v>5</v>
      </c>
      <c r="V184" s="13">
        <f t="shared" si="67"/>
        <v>0.41666666666666669</v>
      </c>
      <c r="W184" s="6"/>
      <c r="X184" s="6"/>
      <c r="Y184" s="4"/>
      <c r="Z184" s="6">
        <f t="shared" si="57"/>
        <v>87</v>
      </c>
      <c r="AA184" s="6">
        <f t="shared" si="58"/>
        <v>44</v>
      </c>
      <c r="AB184" s="13">
        <f t="shared" si="63"/>
        <v>0.33587786259541985</v>
      </c>
    </row>
    <row r="185" spans="1:28" x14ac:dyDescent="0.25">
      <c r="A185" s="5" t="s">
        <v>43</v>
      </c>
      <c r="B185" s="6"/>
      <c r="C185" s="6"/>
      <c r="D185" s="6"/>
      <c r="E185" s="6">
        <v>2</v>
      </c>
      <c r="F185" s="6">
        <v>4</v>
      </c>
      <c r="G185" s="14">
        <f>F185/(F185+E185)</f>
        <v>0.66666666666666663</v>
      </c>
      <c r="H185" s="6">
        <v>2</v>
      </c>
      <c r="I185" s="6">
        <v>3</v>
      </c>
      <c r="J185" s="14">
        <f t="shared" si="65"/>
        <v>0.6</v>
      </c>
      <c r="K185" s="6">
        <v>15</v>
      </c>
      <c r="L185" s="6">
        <v>14</v>
      </c>
      <c r="M185" s="14">
        <f t="shared" si="66"/>
        <v>0.48275862068965519</v>
      </c>
      <c r="N185" s="6">
        <v>26</v>
      </c>
      <c r="O185" s="6">
        <v>13</v>
      </c>
      <c r="P185" s="14">
        <f t="shared" si="60"/>
        <v>0.33333333333333331</v>
      </c>
      <c r="Q185" s="6">
        <v>23</v>
      </c>
      <c r="R185" s="6">
        <v>16</v>
      </c>
      <c r="S185" s="14">
        <f t="shared" si="61"/>
        <v>0.41025641025641024</v>
      </c>
      <c r="T185" s="6">
        <v>7</v>
      </c>
      <c r="U185" s="6">
        <v>6</v>
      </c>
      <c r="V185" s="14">
        <f t="shared" si="67"/>
        <v>0.46153846153846156</v>
      </c>
      <c r="W185" s="6"/>
      <c r="X185" s="6"/>
      <c r="Y185" s="6"/>
      <c r="Z185" s="6">
        <f t="shared" si="57"/>
        <v>75</v>
      </c>
      <c r="AA185" s="6">
        <f t="shared" si="58"/>
        <v>56</v>
      </c>
      <c r="AB185" s="14">
        <f t="shared" si="63"/>
        <v>0.42748091603053434</v>
      </c>
    </row>
    <row r="186" spans="1:28" x14ac:dyDescent="0.25">
      <c r="A186" s="5" t="s">
        <v>44</v>
      </c>
      <c r="B186" s="6"/>
      <c r="C186" s="6"/>
      <c r="D186" s="6"/>
      <c r="E186" s="6"/>
      <c r="F186" s="6"/>
      <c r="G186" s="6"/>
      <c r="H186" s="6"/>
      <c r="I186" s="6"/>
      <c r="J186" s="6"/>
      <c r="K186" s="6">
        <v>2</v>
      </c>
      <c r="L186" s="6">
        <v>1</v>
      </c>
      <c r="M186" s="14">
        <f t="shared" si="66"/>
        <v>0.33333333333333331</v>
      </c>
      <c r="N186" s="6">
        <v>1</v>
      </c>
      <c r="O186" s="6">
        <v>3</v>
      </c>
      <c r="P186" s="14">
        <f t="shared" si="60"/>
        <v>0.75</v>
      </c>
      <c r="Q186" s="6">
        <v>3</v>
      </c>
      <c r="R186" s="6">
        <v>3</v>
      </c>
      <c r="S186" s="14">
        <f t="shared" si="61"/>
        <v>0.5</v>
      </c>
      <c r="T186" s="6">
        <v>2</v>
      </c>
      <c r="U186" s="6">
        <v>2</v>
      </c>
      <c r="V186" s="14">
        <f t="shared" si="67"/>
        <v>0.5</v>
      </c>
      <c r="W186" s="6"/>
      <c r="X186" s="6"/>
      <c r="Y186" s="6"/>
      <c r="Z186" s="6">
        <f t="shared" si="57"/>
        <v>8</v>
      </c>
      <c r="AA186" s="6">
        <f t="shared" si="58"/>
        <v>9</v>
      </c>
      <c r="AB186" s="14">
        <f t="shared" si="63"/>
        <v>0.52941176470588236</v>
      </c>
    </row>
    <row r="187" spans="1:28" x14ac:dyDescent="0.25">
      <c r="A187" s="5" t="s">
        <v>45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4"/>
      <c r="Z187" s="6">
        <f t="shared" si="57"/>
        <v>0</v>
      </c>
      <c r="AA187" s="6">
        <f t="shared" si="58"/>
        <v>0</v>
      </c>
      <c r="AB187" s="6"/>
    </row>
    <row r="188" spans="1:28" x14ac:dyDescent="0.25">
      <c r="A188" s="5" t="s">
        <v>46</v>
      </c>
      <c r="B188" s="6"/>
      <c r="C188" s="6"/>
      <c r="D188" s="4"/>
      <c r="E188" s="6">
        <v>1</v>
      </c>
      <c r="F188" s="6">
        <v>0</v>
      </c>
      <c r="G188" s="13">
        <f>F188/(F188+E188)</f>
        <v>0</v>
      </c>
      <c r="H188" s="6">
        <v>6</v>
      </c>
      <c r="I188" s="6">
        <v>3</v>
      </c>
      <c r="J188" s="14">
        <f>I188/(I188+H188)</f>
        <v>0.33333333333333331</v>
      </c>
      <c r="K188" s="6">
        <v>25</v>
      </c>
      <c r="L188" s="6">
        <v>16</v>
      </c>
      <c r="M188" s="14">
        <f>L188/(L188+K188)</f>
        <v>0.3902439024390244</v>
      </c>
      <c r="N188" s="6">
        <v>68</v>
      </c>
      <c r="O188" s="6">
        <v>33</v>
      </c>
      <c r="P188" s="14">
        <f>O188/(O188+N188)</f>
        <v>0.32673267326732675</v>
      </c>
      <c r="Q188" s="6">
        <v>67</v>
      </c>
      <c r="R188" s="6">
        <v>42</v>
      </c>
      <c r="S188" s="14">
        <f>R188/(R188+Q188)</f>
        <v>0.38532110091743121</v>
      </c>
      <c r="T188" s="6">
        <v>15</v>
      </c>
      <c r="U188" s="6">
        <v>21</v>
      </c>
      <c r="V188" s="14">
        <f>U188/(U188+T188)</f>
        <v>0.58333333333333337</v>
      </c>
      <c r="W188" s="6">
        <v>0</v>
      </c>
      <c r="X188" s="6">
        <v>1</v>
      </c>
      <c r="Y188" s="14">
        <f>X188/(X188+W188)</f>
        <v>1</v>
      </c>
      <c r="Z188" s="6">
        <f t="shared" si="57"/>
        <v>182</v>
      </c>
      <c r="AA188" s="6">
        <f t="shared" si="58"/>
        <v>116</v>
      </c>
      <c r="AB188" s="14">
        <f>AA188/(AA188+Z188)</f>
        <v>0.38926174496644295</v>
      </c>
    </row>
    <row r="189" spans="1:28" x14ac:dyDescent="0.25">
      <c r="A189" s="5" t="s">
        <v>47</v>
      </c>
      <c r="B189" s="6">
        <v>1</v>
      </c>
      <c r="C189" s="6">
        <v>0</v>
      </c>
      <c r="D189" s="13">
        <f>C189/(C189+B189)</f>
        <v>0</v>
      </c>
      <c r="E189" s="6">
        <v>1</v>
      </c>
      <c r="F189" s="6">
        <v>0</v>
      </c>
      <c r="G189" s="13">
        <f>F189/(F189+E189)</f>
        <v>0</v>
      </c>
      <c r="H189" s="6">
        <v>3</v>
      </c>
      <c r="I189" s="6">
        <v>0</v>
      </c>
      <c r="J189" s="13">
        <f>I189/(I189+H189)</f>
        <v>0</v>
      </c>
      <c r="K189" s="6">
        <v>11</v>
      </c>
      <c r="L189" s="6">
        <v>3</v>
      </c>
      <c r="M189" s="13">
        <f>L189/(L189+K189)</f>
        <v>0.21428571428571427</v>
      </c>
      <c r="N189" s="6">
        <v>31</v>
      </c>
      <c r="O189" s="6">
        <v>8</v>
      </c>
      <c r="P189" s="13">
        <f>O189/(O189+N189)</f>
        <v>0.20512820512820512</v>
      </c>
      <c r="Q189" s="6">
        <v>45</v>
      </c>
      <c r="R189" s="6">
        <v>15</v>
      </c>
      <c r="S189" s="14">
        <f>R189/(R189+Q189)</f>
        <v>0.25</v>
      </c>
      <c r="T189" s="6">
        <v>2</v>
      </c>
      <c r="U189" s="6">
        <v>8</v>
      </c>
      <c r="V189" s="13">
        <f>U189/(U189+T189)</f>
        <v>0.8</v>
      </c>
      <c r="W189" s="6"/>
      <c r="X189" s="6"/>
      <c r="Y189" s="4"/>
      <c r="Z189" s="6">
        <f t="shared" si="57"/>
        <v>94</v>
      </c>
      <c r="AA189" s="6">
        <f t="shared" si="58"/>
        <v>34</v>
      </c>
      <c r="AB189" s="14">
        <f>AA189/(AA189+Z189)</f>
        <v>0.265625</v>
      </c>
    </row>
    <row r="190" spans="1:28" x14ac:dyDescent="0.25">
      <c r="A190" s="5" t="s">
        <v>78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>
        <f t="shared" si="57"/>
        <v>0</v>
      </c>
      <c r="AA190" s="6">
        <f t="shared" si="58"/>
        <v>0</v>
      </c>
      <c r="AB190" s="6"/>
    </row>
    <row r="191" spans="1:28" x14ac:dyDescent="0.25">
      <c r="A191" s="5" t="s">
        <v>48</v>
      </c>
      <c r="B191" s="6">
        <v>8</v>
      </c>
      <c r="C191" s="6">
        <v>1</v>
      </c>
      <c r="D191" s="13">
        <f>C191/(C191+B191)</f>
        <v>0.1111111111111111</v>
      </c>
      <c r="E191" s="6">
        <v>32</v>
      </c>
      <c r="F191" s="6">
        <v>9</v>
      </c>
      <c r="G191" s="13">
        <f>F191/(F191+E191)</f>
        <v>0.21951219512195122</v>
      </c>
      <c r="H191" s="6">
        <v>89</v>
      </c>
      <c r="I191" s="6">
        <v>31</v>
      </c>
      <c r="J191" s="13">
        <f>I191/(I191+H191)</f>
        <v>0.25833333333333336</v>
      </c>
      <c r="K191" s="6">
        <v>286</v>
      </c>
      <c r="L191" s="6">
        <v>114</v>
      </c>
      <c r="M191" s="14">
        <f>L191/(L191+K191)</f>
        <v>0.28499999999999998</v>
      </c>
      <c r="N191" s="6">
        <v>323</v>
      </c>
      <c r="O191" s="6">
        <v>207</v>
      </c>
      <c r="P191" s="14">
        <f>O191/(O191+N191)</f>
        <v>0.39056603773584908</v>
      </c>
      <c r="Q191" s="6">
        <v>171</v>
      </c>
      <c r="R191" s="6">
        <v>153</v>
      </c>
      <c r="S191" s="14">
        <f t="shared" ref="S191:S201" si="68">R191/(R191+Q191)</f>
        <v>0.47222222222222221</v>
      </c>
      <c r="T191" s="6">
        <v>38</v>
      </c>
      <c r="U191" s="6">
        <v>52</v>
      </c>
      <c r="V191" s="14">
        <f>U191/(U191+T191)</f>
        <v>0.57777777777777772</v>
      </c>
      <c r="W191" s="6">
        <v>1</v>
      </c>
      <c r="X191" s="6">
        <v>4</v>
      </c>
      <c r="Y191" s="13">
        <f>X191/(X191+W191)</f>
        <v>0.8</v>
      </c>
      <c r="Z191" s="6">
        <f t="shared" si="57"/>
        <v>948</v>
      </c>
      <c r="AA191" s="6">
        <f t="shared" si="58"/>
        <v>571</v>
      </c>
      <c r="AB191" s="14">
        <f t="shared" ref="AB191:AB201" si="69">AA191/(AA191+Z191)</f>
        <v>0.3759052007899934</v>
      </c>
    </row>
    <row r="192" spans="1:28" x14ac:dyDescent="0.25">
      <c r="A192" s="5" t="s">
        <v>49</v>
      </c>
      <c r="B192" s="6">
        <v>23</v>
      </c>
      <c r="C192" s="6">
        <v>6</v>
      </c>
      <c r="D192" s="14">
        <f>C192/(C192+B192)</f>
        <v>0.20689655172413793</v>
      </c>
      <c r="E192" s="6">
        <v>39</v>
      </c>
      <c r="F192" s="6">
        <v>26</v>
      </c>
      <c r="G192" s="14">
        <f>F192/(F192+E192)</f>
        <v>0.4</v>
      </c>
      <c r="H192" s="6">
        <v>131</v>
      </c>
      <c r="I192" s="6">
        <v>90</v>
      </c>
      <c r="J192" s="13">
        <f>I192/(I192+H192)</f>
        <v>0.40723981900452488</v>
      </c>
      <c r="K192" s="6">
        <v>419</v>
      </c>
      <c r="L192" s="6">
        <v>290</v>
      </c>
      <c r="M192" s="14">
        <f>L192/(L192+K192)</f>
        <v>0.40902679830747529</v>
      </c>
      <c r="N192" s="6">
        <v>465</v>
      </c>
      <c r="O192" s="6">
        <v>440</v>
      </c>
      <c r="P192" s="14">
        <f>O192/(O192+N192)</f>
        <v>0.48618784530386738</v>
      </c>
      <c r="Q192" s="6">
        <v>298</v>
      </c>
      <c r="R192" s="6">
        <v>406</v>
      </c>
      <c r="S192" s="14">
        <f t="shared" si="68"/>
        <v>0.57670454545454541</v>
      </c>
      <c r="T192" s="6">
        <v>93</v>
      </c>
      <c r="U192" s="6">
        <v>139</v>
      </c>
      <c r="V192" s="14">
        <f>U192/(U192+T192)</f>
        <v>0.59913793103448276</v>
      </c>
      <c r="W192" s="6">
        <v>3</v>
      </c>
      <c r="X192" s="6">
        <v>6</v>
      </c>
      <c r="Y192" s="13">
        <f>X192/(X192+W192)</f>
        <v>0.66666666666666663</v>
      </c>
      <c r="Z192" s="6">
        <f t="shared" si="57"/>
        <v>1471</v>
      </c>
      <c r="AA192" s="6">
        <f t="shared" si="58"/>
        <v>1403</v>
      </c>
      <c r="AB192" s="14">
        <f t="shared" si="69"/>
        <v>0.48816979819067502</v>
      </c>
    </row>
    <row r="193" spans="1:28" x14ac:dyDescent="0.25">
      <c r="A193" s="5" t="s">
        <v>50</v>
      </c>
      <c r="B193" s="6">
        <v>1</v>
      </c>
      <c r="C193" s="6">
        <v>0</v>
      </c>
      <c r="D193" s="13">
        <f>C193/(C193+B193)</f>
        <v>0</v>
      </c>
      <c r="E193" s="6">
        <v>3</v>
      </c>
      <c r="F193" s="6">
        <v>1</v>
      </c>
      <c r="G193" s="13">
        <f>F193/(F193+E193)</f>
        <v>0.25</v>
      </c>
      <c r="H193" s="6">
        <v>4</v>
      </c>
      <c r="I193" s="6">
        <v>2</v>
      </c>
      <c r="J193" s="14">
        <f>I193/(I193+H193)</f>
        <v>0.33333333333333331</v>
      </c>
      <c r="K193" s="6">
        <v>14</v>
      </c>
      <c r="L193" s="6">
        <v>9</v>
      </c>
      <c r="M193" s="14">
        <f>L193/(L193+K193)</f>
        <v>0.39130434782608697</v>
      </c>
      <c r="N193" s="6">
        <v>35</v>
      </c>
      <c r="O193" s="6">
        <v>14</v>
      </c>
      <c r="P193" s="14">
        <f>O193/(O193+N193)</f>
        <v>0.2857142857142857</v>
      </c>
      <c r="Q193" s="6">
        <v>20</v>
      </c>
      <c r="R193" s="6">
        <v>15</v>
      </c>
      <c r="S193" s="14">
        <f t="shared" si="68"/>
        <v>0.42857142857142855</v>
      </c>
      <c r="T193" s="6">
        <v>5</v>
      </c>
      <c r="U193" s="6">
        <v>2</v>
      </c>
      <c r="V193" s="14">
        <f>U193/(U193+T193)</f>
        <v>0.2857142857142857</v>
      </c>
      <c r="W193" s="6"/>
      <c r="X193" s="6"/>
      <c r="Y193" s="6"/>
      <c r="Z193" s="6">
        <f t="shared" si="57"/>
        <v>82</v>
      </c>
      <c r="AA193" s="6">
        <f t="shared" si="58"/>
        <v>43</v>
      </c>
      <c r="AB193" s="14">
        <f t="shared" si="69"/>
        <v>0.34399999999999997</v>
      </c>
    </row>
    <row r="194" spans="1:28" x14ac:dyDescent="0.25">
      <c r="A194" s="5" t="s">
        <v>51</v>
      </c>
      <c r="B194" s="6"/>
      <c r="C194" s="6"/>
      <c r="D194" s="4"/>
      <c r="E194" s="6"/>
      <c r="F194" s="6"/>
      <c r="G194" s="6"/>
      <c r="H194" s="6">
        <v>1</v>
      </c>
      <c r="I194" s="6">
        <v>0</v>
      </c>
      <c r="J194" s="14">
        <f>I194/(I194+H194)</f>
        <v>0</v>
      </c>
      <c r="K194" s="6">
        <v>1</v>
      </c>
      <c r="L194" s="6">
        <v>0</v>
      </c>
      <c r="M194" s="14">
        <f>L194/(L194+K194)</f>
        <v>0</v>
      </c>
      <c r="N194" s="6">
        <v>2</v>
      </c>
      <c r="O194" s="6">
        <v>7</v>
      </c>
      <c r="P194" s="14">
        <f>O194/(O194+N194)</f>
        <v>0.77777777777777779</v>
      </c>
      <c r="Q194" s="6">
        <v>19</v>
      </c>
      <c r="R194" s="6">
        <v>13</v>
      </c>
      <c r="S194" s="14">
        <f t="shared" si="68"/>
        <v>0.40625</v>
      </c>
      <c r="T194" s="6">
        <v>8</v>
      </c>
      <c r="U194" s="6">
        <v>9</v>
      </c>
      <c r="V194" s="14">
        <f>U194/(U194+T194)</f>
        <v>0.52941176470588236</v>
      </c>
      <c r="W194" s="6">
        <v>0</v>
      </c>
      <c r="X194" s="6">
        <v>1</v>
      </c>
      <c r="Y194" s="14">
        <f>X194/(X194+W194)</f>
        <v>1</v>
      </c>
      <c r="Z194" s="6">
        <f t="shared" si="57"/>
        <v>31</v>
      </c>
      <c r="AA194" s="6">
        <f t="shared" si="58"/>
        <v>30</v>
      </c>
      <c r="AB194" s="14">
        <f t="shared" si="69"/>
        <v>0.49180327868852458</v>
      </c>
    </row>
    <row r="195" spans="1:28" x14ac:dyDescent="0.25">
      <c r="A195" s="5" t="s">
        <v>52</v>
      </c>
      <c r="B195" s="6"/>
      <c r="C195" s="6"/>
      <c r="D195" s="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>
        <v>2</v>
      </c>
      <c r="R195" s="6">
        <v>1</v>
      </c>
      <c r="S195" s="14">
        <f t="shared" si="68"/>
        <v>0.33333333333333331</v>
      </c>
      <c r="T195" s="6"/>
      <c r="U195" s="6"/>
      <c r="V195" s="6"/>
      <c r="W195" s="6"/>
      <c r="X195" s="6"/>
      <c r="Y195" s="4"/>
      <c r="Z195" s="6">
        <f t="shared" si="57"/>
        <v>2</v>
      </c>
      <c r="AA195" s="6">
        <f t="shared" si="58"/>
        <v>1</v>
      </c>
      <c r="AB195" s="14">
        <f t="shared" si="69"/>
        <v>0.33333333333333331</v>
      </c>
    </row>
    <row r="196" spans="1:28" x14ac:dyDescent="0.25">
      <c r="A196" s="5" t="s">
        <v>53</v>
      </c>
      <c r="B196" s="6">
        <v>0</v>
      </c>
      <c r="C196" s="6">
        <v>1</v>
      </c>
      <c r="D196" s="13">
        <f>C196/(C196+B196)</f>
        <v>1</v>
      </c>
      <c r="E196" s="6">
        <v>0</v>
      </c>
      <c r="F196" s="6">
        <v>1</v>
      </c>
      <c r="G196" s="13">
        <f>F196/(F196+E196)</f>
        <v>1</v>
      </c>
      <c r="H196" s="6">
        <v>4</v>
      </c>
      <c r="I196" s="6">
        <v>4</v>
      </c>
      <c r="J196" s="14">
        <f>I196/(I196+H196)</f>
        <v>0.5</v>
      </c>
      <c r="K196" s="6">
        <v>12</v>
      </c>
      <c r="L196" s="6">
        <v>7</v>
      </c>
      <c r="M196" s="13">
        <f t="shared" ref="M196:M201" si="70">L196/(L196+K196)</f>
        <v>0.36842105263157893</v>
      </c>
      <c r="N196" s="6">
        <v>22</v>
      </c>
      <c r="O196" s="6">
        <v>10</v>
      </c>
      <c r="P196" s="14">
        <f t="shared" ref="P196:P201" si="71">O196/(O196+N196)</f>
        <v>0.3125</v>
      </c>
      <c r="Q196" s="6">
        <v>10</v>
      </c>
      <c r="R196" s="6">
        <v>9</v>
      </c>
      <c r="S196" s="14">
        <f t="shared" si="68"/>
        <v>0.47368421052631576</v>
      </c>
      <c r="T196" s="6">
        <v>4</v>
      </c>
      <c r="U196" s="6">
        <v>2</v>
      </c>
      <c r="V196" s="13">
        <f t="shared" ref="V196:V201" si="72">U196/(U196+T196)</f>
        <v>0.33333333333333331</v>
      </c>
      <c r="W196" s="6">
        <v>0</v>
      </c>
      <c r="X196" s="6">
        <v>1</v>
      </c>
      <c r="Y196" s="13">
        <f>X196/(X196+W196)</f>
        <v>1</v>
      </c>
      <c r="Z196" s="6">
        <f t="shared" si="57"/>
        <v>52</v>
      </c>
      <c r="AA196" s="6">
        <f t="shared" si="58"/>
        <v>35</v>
      </c>
      <c r="AB196" s="14">
        <f t="shared" si="69"/>
        <v>0.40229885057471265</v>
      </c>
    </row>
    <row r="197" spans="1:28" x14ac:dyDescent="0.25">
      <c r="A197" s="5" t="s">
        <v>54</v>
      </c>
      <c r="B197" s="6"/>
      <c r="C197" s="6"/>
      <c r="D197" s="4"/>
      <c r="E197" s="6"/>
      <c r="F197" s="6"/>
      <c r="G197" s="4"/>
      <c r="H197" s="6"/>
      <c r="I197" s="6"/>
      <c r="J197" s="4"/>
      <c r="K197" s="6">
        <v>1</v>
      </c>
      <c r="L197" s="6">
        <v>2</v>
      </c>
      <c r="M197" s="14">
        <f t="shared" si="70"/>
        <v>0.66666666666666663</v>
      </c>
      <c r="N197" s="6">
        <v>4</v>
      </c>
      <c r="O197" s="6">
        <v>7</v>
      </c>
      <c r="P197" s="14">
        <f t="shared" si="71"/>
        <v>0.63636363636363635</v>
      </c>
      <c r="Q197" s="6">
        <v>8</v>
      </c>
      <c r="R197" s="6">
        <v>6</v>
      </c>
      <c r="S197" s="14">
        <f t="shared" si="68"/>
        <v>0.42857142857142855</v>
      </c>
      <c r="T197" s="6">
        <v>3</v>
      </c>
      <c r="U197" s="6">
        <v>4</v>
      </c>
      <c r="V197" s="14">
        <f t="shared" si="72"/>
        <v>0.5714285714285714</v>
      </c>
      <c r="W197" s="6"/>
      <c r="X197" s="6"/>
      <c r="Y197" s="6"/>
      <c r="Z197" s="6">
        <f t="shared" si="57"/>
        <v>16</v>
      </c>
      <c r="AA197" s="6">
        <f t="shared" si="58"/>
        <v>19</v>
      </c>
      <c r="AB197" s="14">
        <f t="shared" si="69"/>
        <v>0.54285714285714282</v>
      </c>
    </row>
    <row r="198" spans="1:28" x14ac:dyDescent="0.25">
      <c r="A198" s="5" t="s">
        <v>55</v>
      </c>
      <c r="B198" s="6">
        <v>0</v>
      </c>
      <c r="C198" s="6">
        <v>1</v>
      </c>
      <c r="D198" s="13">
        <f>C198/(C198+B198)</f>
        <v>1</v>
      </c>
      <c r="E198" s="6">
        <v>1</v>
      </c>
      <c r="F198" s="6">
        <v>1</v>
      </c>
      <c r="G198" s="13">
        <f>F198/(F198+E198)</f>
        <v>0.5</v>
      </c>
      <c r="H198" s="6"/>
      <c r="I198" s="6"/>
      <c r="J198" s="4"/>
      <c r="K198" s="6">
        <v>3</v>
      </c>
      <c r="L198" s="6">
        <v>1</v>
      </c>
      <c r="M198" s="13">
        <f t="shared" si="70"/>
        <v>0.25</v>
      </c>
      <c r="N198" s="6">
        <v>8</v>
      </c>
      <c r="O198" s="6">
        <v>3</v>
      </c>
      <c r="P198" s="13">
        <f t="shared" si="71"/>
        <v>0.27272727272727271</v>
      </c>
      <c r="Q198" s="6">
        <v>4</v>
      </c>
      <c r="R198" s="6">
        <v>2</v>
      </c>
      <c r="S198" s="14">
        <f t="shared" si="68"/>
        <v>0.33333333333333331</v>
      </c>
      <c r="T198" s="6">
        <v>4</v>
      </c>
      <c r="U198" s="6">
        <v>0</v>
      </c>
      <c r="V198" s="13">
        <f t="shared" si="72"/>
        <v>0</v>
      </c>
      <c r="W198" s="6"/>
      <c r="X198" s="6"/>
      <c r="Y198" s="4"/>
      <c r="Z198" s="6">
        <f t="shared" si="57"/>
        <v>20</v>
      </c>
      <c r="AA198" s="6">
        <f t="shared" si="58"/>
        <v>8</v>
      </c>
      <c r="AB198" s="14">
        <f t="shared" si="69"/>
        <v>0.2857142857142857</v>
      </c>
    </row>
    <row r="199" spans="1:28" x14ac:dyDescent="0.25">
      <c r="A199" s="5" t="s">
        <v>56</v>
      </c>
      <c r="B199" s="6"/>
      <c r="C199" s="6"/>
      <c r="D199" s="4"/>
      <c r="E199" s="6"/>
      <c r="F199" s="6"/>
      <c r="G199" s="4"/>
      <c r="H199" s="6">
        <v>3</v>
      </c>
      <c r="I199" s="6">
        <v>1</v>
      </c>
      <c r="J199" s="13">
        <f>I199/(I199+H199)</f>
        <v>0.25</v>
      </c>
      <c r="K199" s="6">
        <v>13</v>
      </c>
      <c r="L199" s="6">
        <v>13</v>
      </c>
      <c r="M199" s="13">
        <f t="shared" si="70"/>
        <v>0.5</v>
      </c>
      <c r="N199" s="6">
        <v>22</v>
      </c>
      <c r="O199" s="6">
        <v>16</v>
      </c>
      <c r="P199" s="13">
        <f t="shared" si="71"/>
        <v>0.42105263157894735</v>
      </c>
      <c r="Q199" s="6">
        <v>20</v>
      </c>
      <c r="R199" s="6">
        <v>16</v>
      </c>
      <c r="S199" s="13">
        <f t="shared" si="68"/>
        <v>0.44444444444444442</v>
      </c>
      <c r="T199" s="6">
        <v>5</v>
      </c>
      <c r="U199" s="6">
        <v>1</v>
      </c>
      <c r="V199" s="13">
        <f t="shared" si="72"/>
        <v>0.16666666666666666</v>
      </c>
      <c r="W199" s="6">
        <v>1</v>
      </c>
      <c r="X199" s="6">
        <v>0</v>
      </c>
      <c r="Y199" s="13">
        <f>X199/(X199+W199)</f>
        <v>0</v>
      </c>
      <c r="Z199" s="6">
        <f t="shared" si="57"/>
        <v>64</v>
      </c>
      <c r="AA199" s="6">
        <f t="shared" si="58"/>
        <v>47</v>
      </c>
      <c r="AB199" s="13">
        <f t="shared" si="69"/>
        <v>0.42342342342342343</v>
      </c>
    </row>
    <row r="200" spans="1:28" ht="15.75" thickBot="1" x14ac:dyDescent="0.3">
      <c r="A200" s="7" t="s">
        <v>57</v>
      </c>
      <c r="B200" s="8"/>
      <c r="C200" s="8"/>
      <c r="D200" s="4"/>
      <c r="E200" s="8">
        <v>4</v>
      </c>
      <c r="F200" s="8">
        <v>0</v>
      </c>
      <c r="G200" s="13">
        <f>F200/(F200+E200)</f>
        <v>0</v>
      </c>
      <c r="H200" s="8">
        <v>6</v>
      </c>
      <c r="I200" s="8">
        <v>2</v>
      </c>
      <c r="J200" s="13">
        <f>I200/(I200+H200)</f>
        <v>0.25</v>
      </c>
      <c r="K200" s="8">
        <v>31</v>
      </c>
      <c r="L200" s="8">
        <v>10</v>
      </c>
      <c r="M200" s="15">
        <f t="shared" si="70"/>
        <v>0.24390243902439024</v>
      </c>
      <c r="N200" s="8">
        <v>38</v>
      </c>
      <c r="O200" s="8">
        <v>28</v>
      </c>
      <c r="P200" s="13">
        <f t="shared" si="71"/>
        <v>0.42424242424242425</v>
      </c>
      <c r="Q200" s="8">
        <v>41</v>
      </c>
      <c r="R200" s="8">
        <v>18</v>
      </c>
      <c r="S200" s="13">
        <f t="shared" si="68"/>
        <v>0.30508474576271188</v>
      </c>
      <c r="T200" s="8">
        <v>6</v>
      </c>
      <c r="U200" s="8">
        <v>5</v>
      </c>
      <c r="V200" s="15">
        <f t="shared" si="72"/>
        <v>0.45454545454545453</v>
      </c>
      <c r="W200" s="8">
        <v>0</v>
      </c>
      <c r="X200" s="8">
        <v>1</v>
      </c>
      <c r="Y200" s="13">
        <f>X200/(X200+W200)</f>
        <v>1</v>
      </c>
      <c r="Z200" s="8">
        <f t="shared" si="57"/>
        <v>126</v>
      </c>
      <c r="AA200" s="8">
        <f t="shared" si="58"/>
        <v>64</v>
      </c>
      <c r="AB200" s="15">
        <f t="shared" si="69"/>
        <v>0.33684210526315789</v>
      </c>
    </row>
    <row r="201" spans="1:28" ht="16.5" thickTop="1" thickBot="1" x14ac:dyDescent="0.3">
      <c r="A201" s="9" t="s">
        <v>77</v>
      </c>
      <c r="B201" s="2">
        <f>SUM(B5:B200)</f>
        <v>187</v>
      </c>
      <c r="C201" s="2">
        <f>SUM(C5:C200)</f>
        <v>77</v>
      </c>
      <c r="D201" s="16">
        <f>C201/(C201+B201)</f>
        <v>0.29166666666666669</v>
      </c>
      <c r="E201" s="2">
        <f>SUM(E5:E200)</f>
        <v>426</v>
      </c>
      <c r="F201" s="2">
        <f>SUM(F5:F200)</f>
        <v>160</v>
      </c>
      <c r="G201" s="16">
        <f>F201/(F201+E201)</f>
        <v>0.27303754266211605</v>
      </c>
      <c r="H201" s="2">
        <f>SUM(H5:H200)</f>
        <v>1274</v>
      </c>
      <c r="I201" s="2">
        <f>SUM(I5:I200)</f>
        <v>550</v>
      </c>
      <c r="J201" s="16">
        <f>I201/(I201+H201)</f>
        <v>0.30153508771929827</v>
      </c>
      <c r="K201" s="2">
        <f>SUM(K5:K200)</f>
        <v>4066</v>
      </c>
      <c r="L201" s="2">
        <f>SUM(L5:L200)</f>
        <v>2007</v>
      </c>
      <c r="M201" s="16">
        <f t="shared" si="70"/>
        <v>0.33047917009715133</v>
      </c>
      <c r="N201" s="2">
        <f>SUM(N5:N200)</f>
        <v>5770</v>
      </c>
      <c r="O201" s="2">
        <f>SUM(O5:O200)</f>
        <v>3720</v>
      </c>
      <c r="P201" s="16">
        <f t="shared" si="71"/>
        <v>0.39199157007376184</v>
      </c>
      <c r="Q201" s="2">
        <f>SUM(Q5:Q200)</f>
        <v>4560</v>
      </c>
      <c r="R201" s="2">
        <f>SUM(R5:R200)</f>
        <v>3761</v>
      </c>
      <c r="S201" s="16">
        <f t="shared" si="68"/>
        <v>0.45198894363658215</v>
      </c>
      <c r="T201" s="2">
        <f>SUM(T5:T200)</f>
        <v>1324</v>
      </c>
      <c r="U201" s="2">
        <f>SUM(U5:U200)</f>
        <v>1747</v>
      </c>
      <c r="V201" s="16">
        <f t="shared" si="72"/>
        <v>0.5688700748941713</v>
      </c>
      <c r="W201" s="2">
        <f>SUM(W5:W200)</f>
        <v>47</v>
      </c>
      <c r="X201" s="2">
        <f>SUM(X5:X200)</f>
        <v>71</v>
      </c>
      <c r="Y201" s="16">
        <f>X201/(X201+W201)</f>
        <v>0.60169491525423724</v>
      </c>
      <c r="Z201" s="10">
        <f>SUM(Z5:Z200)</f>
        <v>17654</v>
      </c>
      <c r="AA201" s="10">
        <f>SUM(AA5:AA200)</f>
        <v>12093</v>
      </c>
      <c r="AB201" s="16">
        <f t="shared" si="69"/>
        <v>0.40652838941742026</v>
      </c>
    </row>
    <row r="202" spans="1:28" ht="15.75" thickTop="1" x14ac:dyDescent="0.25"/>
  </sheetData>
  <sortState ref="A5:AB200">
    <sortCondition ref="A6:A200"/>
  </sortState>
  <mergeCells count="10">
    <mergeCell ref="Q3:S3"/>
    <mergeCell ref="A1:Z1"/>
    <mergeCell ref="Z3:AB3"/>
    <mergeCell ref="T3:V3"/>
    <mergeCell ref="W3:Y3"/>
    <mergeCell ref="B3:D3"/>
    <mergeCell ref="E3:G3"/>
    <mergeCell ref="H3:J3"/>
    <mergeCell ref="K3:M3"/>
    <mergeCell ref="N3:P3"/>
  </mergeCells>
  <phoneticPr fontId="5" type="noConversion"/>
  <pageMargins left="0.7" right="0.7" top="0.75" bottom="0.75" header="0.3" footer="0.3"/>
  <pageSetup orientation="portrait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Wong</dc:creator>
  <cp:lastModifiedBy>Marilyn Dawson</cp:lastModifiedBy>
  <dcterms:created xsi:type="dcterms:W3CDTF">2012-09-13T15:49:59Z</dcterms:created>
  <dcterms:modified xsi:type="dcterms:W3CDTF">2012-10-12T21:31:19Z</dcterms:modified>
</cp:coreProperties>
</file>